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sarahc\Downloads\"/>
    </mc:Choice>
  </mc:AlternateContent>
  <xr:revisionPtr revIDLastSave="0" documentId="8_{B5D6D068-F63D-4C18-9EB3-60E8E722888E}" xr6:coauthVersionLast="44" xr6:coauthVersionMax="44" xr10:uidLastSave="{00000000-0000-0000-0000-000000000000}"/>
  <bookViews>
    <workbookView xWindow="-216" yWindow="0" windowWidth="23256" windowHeight="12576" xr2:uid="{7AE3E919-5CE9-4D28-B89D-77F9CD6A62C3}"/>
  </bookViews>
  <sheets>
    <sheet name="Summary Sheet" sheetId="1" r:id="rId1"/>
    <sheet name="Employee Wages" sheetId="5" r:id="rId2"/>
    <sheet name="Employee Benefits Costs" sheetId="6" r:id="rId3"/>
    <sheet name="Addendum A (ownership)" sheetId="8" r:id="rId4"/>
    <sheet name="1099 Contractors" sheetId="7" state="hidden" r:id="rId5"/>
    <sheet name="Estimated Use of PRoc" sheetId="4" state="hidden" r:id="rId6"/>
    <sheet name="List" sheetId="3" state="hidden"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21" i="6" l="1"/>
  <c r="D41" i="1" s="1"/>
  <c r="O20" i="6"/>
  <c r="D38" i="1" s="1"/>
  <c r="O19" i="6"/>
  <c r="D37" i="1" s="1"/>
  <c r="O18" i="6"/>
  <c r="D36" i="1" s="1"/>
  <c r="O14" i="6"/>
  <c r="O9" i="6"/>
  <c r="O8" i="6"/>
  <c r="O11" i="6" l="1"/>
  <c r="D39" i="1" s="1"/>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39" i="5"/>
  <c r="D40" i="5"/>
  <c r="D41" i="5"/>
  <c r="D42" i="5"/>
  <c r="D43" i="5"/>
  <c r="D44" i="5"/>
  <c r="D45" i="5"/>
  <c r="D46" i="5"/>
  <c r="D47" i="5"/>
  <c r="D48" i="5"/>
  <c r="D49" i="5"/>
  <c r="D50" i="5"/>
  <c r="D51" i="5"/>
  <c r="D52" i="5"/>
  <c r="D53" i="5"/>
  <c r="D54" i="5"/>
  <c r="D55" i="5"/>
  <c r="D56" i="5"/>
  <c r="D57" i="5"/>
  <c r="D58" i="5"/>
  <c r="D59" i="5"/>
  <c r="D60" i="5"/>
  <c r="D61" i="5"/>
  <c r="D62" i="5"/>
  <c r="D63" i="5"/>
  <c r="D64" i="5"/>
  <c r="D65" i="5"/>
  <c r="D66" i="5"/>
  <c r="D67" i="5"/>
  <c r="D68" i="5"/>
  <c r="D69" i="5"/>
  <c r="D70" i="5"/>
  <c r="D71" i="5"/>
  <c r="D72" i="5"/>
  <c r="D73" i="5"/>
  <c r="D74" i="5"/>
  <c r="D75" i="5"/>
  <c r="D76" i="5"/>
  <c r="D77" i="5"/>
  <c r="D78" i="5"/>
  <c r="D79" i="5"/>
  <c r="D80" i="5"/>
  <c r="D81" i="5"/>
  <c r="D82" i="5"/>
  <c r="D83" i="5"/>
  <c r="D84" i="5"/>
  <c r="D85" i="5"/>
  <c r="D86" i="5"/>
  <c r="D87" i="5"/>
  <c r="D88" i="5"/>
  <c r="D89" i="5"/>
  <c r="D90" i="5"/>
  <c r="D91" i="5"/>
  <c r="D92" i="5"/>
  <c r="D93" i="5"/>
  <c r="D94" i="5"/>
  <c r="D95" i="5"/>
  <c r="D96" i="5"/>
  <c r="D97" i="5"/>
  <c r="D98" i="5"/>
  <c r="D99" i="5"/>
  <c r="D100" i="5"/>
  <c r="D101" i="5"/>
  <c r="D102" i="5"/>
  <c r="D103" i="5"/>
  <c r="D104" i="5"/>
  <c r="D105" i="5"/>
  <c r="D106" i="5"/>
  <c r="D107" i="5"/>
  <c r="D108" i="5"/>
  <c r="D109" i="5"/>
  <c r="D110" i="5"/>
  <c r="D111" i="5"/>
  <c r="D112" i="5"/>
  <c r="D113" i="5"/>
  <c r="D114" i="5"/>
  <c r="D115" i="5"/>
  <c r="D116" i="5"/>
  <c r="D117" i="5"/>
  <c r="D118" i="5"/>
  <c r="D119" i="5"/>
  <c r="D120" i="5"/>
  <c r="D121" i="5"/>
  <c r="D122" i="5"/>
  <c r="D123" i="5"/>
  <c r="D124" i="5"/>
  <c r="D125" i="5"/>
  <c r="D126" i="5"/>
  <c r="D127" i="5"/>
  <c r="D128" i="5"/>
  <c r="D129" i="5"/>
  <c r="D130" i="5"/>
  <c r="D131" i="5"/>
  <c r="D132" i="5"/>
  <c r="D133" i="5"/>
  <c r="D134" i="5"/>
  <c r="D135" i="5"/>
  <c r="D136" i="5"/>
  <c r="D137" i="5"/>
  <c r="D138" i="5"/>
  <c r="D139" i="5"/>
  <c r="D140" i="5"/>
  <c r="D141" i="5"/>
  <c r="D142" i="5"/>
  <c r="D143" i="5"/>
  <c r="D144" i="5"/>
  <c r="D145" i="5"/>
  <c r="D146" i="5"/>
  <c r="D147" i="5"/>
  <c r="D148" i="5"/>
  <c r="D149" i="5"/>
  <c r="D150" i="5"/>
  <c r="D151" i="5"/>
  <c r="D152" i="5"/>
  <c r="D153" i="5"/>
  <c r="D154" i="5"/>
  <c r="D155" i="5"/>
  <c r="D156" i="5"/>
  <c r="D157" i="5"/>
  <c r="D158" i="5"/>
  <c r="D159" i="5"/>
  <c r="D160" i="5"/>
  <c r="D161" i="5"/>
  <c r="D162" i="5"/>
  <c r="D163" i="5"/>
  <c r="D164" i="5"/>
  <c r="D165" i="5"/>
  <c r="D166" i="5"/>
  <c r="D167" i="5"/>
  <c r="D168" i="5"/>
  <c r="D169" i="5"/>
  <c r="D170" i="5"/>
  <c r="D171" i="5"/>
  <c r="D172" i="5"/>
  <c r="D173" i="5"/>
  <c r="D174" i="5"/>
  <c r="D175" i="5"/>
  <c r="D176" i="5"/>
  <c r="D177" i="5"/>
  <c r="D178" i="5"/>
  <c r="D179" i="5"/>
  <c r="D180" i="5"/>
  <c r="D181" i="5"/>
  <c r="D182" i="5"/>
  <c r="D183" i="5"/>
  <c r="D184" i="5"/>
  <c r="D185" i="5"/>
  <c r="D186" i="5"/>
  <c r="D187" i="5"/>
  <c r="D188" i="5"/>
  <c r="D189" i="5"/>
  <c r="D190" i="5"/>
  <c r="D191" i="5"/>
  <c r="D192" i="5"/>
  <c r="D193" i="5"/>
  <c r="D194" i="5"/>
  <c r="D195" i="5"/>
  <c r="D196" i="5"/>
  <c r="D197" i="5"/>
  <c r="D198" i="5"/>
  <c r="D199" i="5"/>
  <c r="D200" i="5"/>
  <c r="D201" i="5"/>
  <c r="D202" i="5"/>
  <c r="D203" i="5"/>
  <c r="D204" i="5"/>
  <c r="D205" i="5"/>
  <c r="D206" i="5"/>
  <c r="D207" i="5"/>
  <c r="D208" i="5"/>
  <c r="D209" i="5"/>
  <c r="D210" i="5"/>
  <c r="D211" i="5"/>
  <c r="D212" i="5"/>
  <c r="D213" i="5"/>
  <c r="D214" i="5"/>
  <c r="D215" i="5"/>
  <c r="D216" i="5"/>
  <c r="D217" i="5"/>
  <c r="D218" i="5"/>
  <c r="D219" i="5"/>
  <c r="D220" i="5"/>
  <c r="D221" i="5"/>
  <c r="D222" i="5"/>
  <c r="D223" i="5"/>
  <c r="D224" i="5"/>
  <c r="D225" i="5"/>
  <c r="D226" i="5"/>
  <c r="D227" i="5"/>
  <c r="D228" i="5"/>
  <c r="D229" i="5"/>
  <c r="D230" i="5"/>
  <c r="D231" i="5"/>
  <c r="D232" i="5"/>
  <c r="D233" i="5"/>
  <c r="D234" i="5"/>
  <c r="D235" i="5"/>
  <c r="D236" i="5"/>
  <c r="D237" i="5"/>
  <c r="D238" i="5"/>
  <c r="D239" i="5"/>
  <c r="D240" i="5"/>
  <c r="D241" i="5"/>
  <c r="D242" i="5"/>
  <c r="D243" i="5"/>
  <c r="D244" i="5"/>
  <c r="D245" i="5"/>
  <c r="D246" i="5"/>
  <c r="D247" i="5"/>
  <c r="D248" i="5"/>
  <c r="D249" i="5"/>
  <c r="D250" i="5"/>
  <c r="D251" i="5"/>
  <c r="D6" i="5"/>
  <c r="C11" i="6"/>
  <c r="D11" i="6"/>
  <c r="D27" i="6" s="1"/>
  <c r="E11" i="6"/>
  <c r="E27" i="6" s="1"/>
  <c r="F11" i="6"/>
  <c r="G11" i="6"/>
  <c r="H11" i="6"/>
  <c r="I11" i="6"/>
  <c r="J11" i="6"/>
  <c r="K11" i="6"/>
  <c r="L11" i="6"/>
  <c r="M11" i="6"/>
  <c r="N11" i="6"/>
  <c r="C25" i="6"/>
  <c r="D25" i="6"/>
  <c r="E25" i="6"/>
  <c r="F25" i="6"/>
  <c r="G25" i="6"/>
  <c r="H25" i="6"/>
  <c r="I25" i="6"/>
  <c r="J25" i="6"/>
  <c r="K25" i="6"/>
  <c r="L25" i="6"/>
  <c r="M25" i="6"/>
  <c r="N25" i="6"/>
  <c r="G27" i="6"/>
  <c r="H27" i="6"/>
  <c r="C252" i="5"/>
  <c r="D34" i="1" s="1"/>
  <c r="K27" i="6" l="1"/>
  <c r="J27" i="6"/>
  <c r="I27" i="6"/>
  <c r="O25" i="6"/>
  <c r="C27" i="6"/>
  <c r="L27" i="6"/>
  <c r="F27" i="6"/>
  <c r="N27" i="6"/>
  <c r="M27" i="6"/>
  <c r="D40" i="1"/>
  <c r="C101" i="7"/>
  <c r="D101" i="7"/>
  <c r="E101" i="7"/>
  <c r="R36" i="7"/>
  <c r="R37" i="7"/>
  <c r="R38" i="7"/>
  <c r="R39" i="7"/>
  <c r="R40" i="7"/>
  <c r="R41" i="7"/>
  <c r="R42" i="7"/>
  <c r="R43" i="7"/>
  <c r="R44" i="7"/>
  <c r="R45" i="7"/>
  <c r="R46" i="7"/>
  <c r="R47" i="7"/>
  <c r="R48" i="7"/>
  <c r="R49" i="7"/>
  <c r="R50" i="7"/>
  <c r="R51" i="7"/>
  <c r="R52" i="7"/>
  <c r="R53" i="7"/>
  <c r="R54" i="7"/>
  <c r="R55" i="7"/>
  <c r="R56" i="7"/>
  <c r="R57" i="7"/>
  <c r="R58" i="7"/>
  <c r="R59" i="7"/>
  <c r="R60" i="7"/>
  <c r="R61" i="7"/>
  <c r="R62" i="7"/>
  <c r="R63" i="7"/>
  <c r="R64" i="7"/>
  <c r="R65" i="7"/>
  <c r="R66" i="7"/>
  <c r="R67" i="7"/>
  <c r="R68" i="7"/>
  <c r="R69" i="7"/>
  <c r="R70" i="7"/>
  <c r="R71" i="7"/>
  <c r="R72" i="7"/>
  <c r="R73" i="7"/>
  <c r="R74" i="7"/>
  <c r="R75" i="7"/>
  <c r="R76" i="7"/>
  <c r="R77" i="7"/>
  <c r="R78" i="7"/>
  <c r="R79" i="7"/>
  <c r="R80" i="7"/>
  <c r="R81" i="7"/>
  <c r="R82" i="7"/>
  <c r="R83" i="7"/>
  <c r="R84" i="7"/>
  <c r="R85" i="7"/>
  <c r="R86" i="7"/>
  <c r="R87" i="7"/>
  <c r="R88" i="7"/>
  <c r="R89" i="7"/>
  <c r="R90" i="7"/>
  <c r="R91" i="7"/>
  <c r="R92" i="7"/>
  <c r="R93" i="7"/>
  <c r="R94" i="7"/>
  <c r="R95" i="7"/>
  <c r="R96" i="7"/>
  <c r="R97" i="7"/>
  <c r="R98" i="7"/>
  <c r="R99" i="7"/>
  <c r="R100" i="7"/>
  <c r="R7" i="7"/>
  <c r="R8" i="7"/>
  <c r="R9" i="7"/>
  <c r="R10" i="7"/>
  <c r="R11" i="7"/>
  <c r="R12" i="7"/>
  <c r="R13" i="7"/>
  <c r="R14" i="7"/>
  <c r="R15" i="7"/>
  <c r="R16" i="7"/>
  <c r="R17" i="7"/>
  <c r="R18" i="7"/>
  <c r="R19" i="7"/>
  <c r="R20" i="7"/>
  <c r="R21" i="7"/>
  <c r="R22" i="7"/>
  <c r="R23" i="7"/>
  <c r="R24" i="7"/>
  <c r="R25" i="7"/>
  <c r="R26" i="7"/>
  <c r="R27" i="7"/>
  <c r="R28" i="7"/>
  <c r="R29" i="7"/>
  <c r="R30" i="7"/>
  <c r="R31" i="7"/>
  <c r="R32" i="7"/>
  <c r="R33" i="7"/>
  <c r="R34" i="7"/>
  <c r="R35" i="7"/>
  <c r="R6" i="7"/>
  <c r="F101" i="7"/>
  <c r="G101" i="7"/>
  <c r="H101" i="7"/>
  <c r="I101" i="7"/>
  <c r="J101" i="7"/>
  <c r="K101" i="7"/>
  <c r="L101" i="7"/>
  <c r="M101" i="7"/>
  <c r="N101" i="7"/>
  <c r="O101" i="7"/>
  <c r="P101" i="7"/>
  <c r="Q101" i="7"/>
  <c r="R101" i="7" l="1"/>
  <c r="D252" i="5"/>
  <c r="D35" i="1" s="1"/>
  <c r="O27" i="6" l="1"/>
  <c r="D42" i="1" l="1"/>
  <c r="D52" i="1" s="1"/>
  <c r="D53" i="1" l="1"/>
  <c r="D55" i="1" s="1"/>
  <c r="D28" i="1"/>
  <c r="D30" i="1" s="1"/>
  <c r="D60" i="1" l="1"/>
  <c r="D67" i="1" s="1"/>
  <c r="O48" i="1"/>
  <c r="O50" i="1" s="1"/>
  <c r="D19" i="1"/>
  <c r="H48" i="1"/>
  <c r="H50" i="1" s="1"/>
  <c r="L48" i="1"/>
  <c r="L50" i="1" s="1"/>
  <c r="D48" i="1"/>
  <c r="D50" i="1" s="1"/>
  <c r="F48" i="1"/>
  <c r="F50" i="1" s="1"/>
  <c r="J48" i="1"/>
  <c r="J50" i="1" s="1"/>
  <c r="N48" i="1"/>
  <c r="N50" i="1" s="1"/>
  <c r="G48" i="1"/>
  <c r="G50" i="1" s="1"/>
  <c r="E48" i="1"/>
  <c r="E50" i="1" s="1"/>
  <c r="I48" i="1"/>
  <c r="I50" i="1" s="1"/>
  <c r="M48" i="1"/>
  <c r="M50" i="1" s="1"/>
  <c r="K48" i="1"/>
  <c r="K50" i="1" s="1"/>
  <c r="E60" i="1" l="1"/>
  <c r="E61" i="1" s="1"/>
  <c r="E62" i="1" s="1"/>
  <c r="E63" i="1" s="1"/>
  <c r="E64" i="1" s="1"/>
  <c r="E65" i="1" s="1"/>
  <c r="D69" i="1" s="1"/>
</calcChain>
</file>

<file path=xl/sharedStrings.xml><?xml version="1.0" encoding="utf-8"?>
<sst xmlns="http://schemas.openxmlformats.org/spreadsheetml/2006/main" count="127" uniqueCount="117">
  <si>
    <t>Size Standards</t>
  </si>
  <si>
    <t>NAICS Code</t>
  </si>
  <si>
    <t>Output</t>
  </si>
  <si>
    <t>NAICS Code Employee Max</t>
  </si>
  <si>
    <t>Alternative Employee Count</t>
  </si>
  <si>
    <t>Inputs</t>
  </si>
  <si>
    <t>Employee Size Standards To Be Used</t>
  </si>
  <si>
    <t>Payroll Costs</t>
  </si>
  <si>
    <t>https://www.ecfr.gov/cgi-bin/text-idx?SID=b919ec8f32159d9edaaa36a7eaf6b695&amp;mc=true&amp;node=pt13.1.121&amp;rgn=div5#se13.1.121_1201</t>
  </si>
  <si>
    <t>Number of Employees at Company</t>
  </si>
  <si>
    <t>Payment for vacation, parental, family medical, or sick leave</t>
  </si>
  <si>
    <t>Allowance for dismissal or separation</t>
  </si>
  <si>
    <t>Health care benefits, including insurance premiums</t>
  </si>
  <si>
    <t>Any retirement benefit</t>
  </si>
  <si>
    <t>State or local tax assessed on the comp of employees</t>
  </si>
  <si>
    <t>Sum</t>
  </si>
  <si>
    <t>Multiple</t>
  </si>
  <si>
    <t>Max Loan Amount</t>
  </si>
  <si>
    <t>Does the borrower qualify for the program?</t>
  </si>
  <si>
    <t>Excluded Costs</t>
  </si>
  <si>
    <t xml:space="preserve">Compensation of an individual employee in excess of an annual salary of $100K </t>
  </si>
  <si>
    <t>Taxes imposed or withheld under chapter 21, 22, or 24 of the IRS</t>
  </si>
  <si>
    <t>Any compensation of an  employee whose principal residence is outside of the US</t>
  </si>
  <si>
    <t>0000000</t>
  </si>
  <si>
    <t>Affiliation Test</t>
  </si>
  <si>
    <t>Yes</t>
  </si>
  <si>
    <t>No</t>
  </si>
  <si>
    <t>Payment of cash tip or equivalent</t>
  </si>
  <si>
    <t>Net Applicable Payroll Costs</t>
  </si>
  <si>
    <t>Business Legal Name</t>
  </si>
  <si>
    <t>Business Primary Address</t>
  </si>
  <si>
    <t>DBA or Trade Name (if applicable)</t>
  </si>
  <si>
    <t>Business TIN (EIN, SSN)</t>
  </si>
  <si>
    <t>Business Phone</t>
  </si>
  <si>
    <t>Primary Contact</t>
  </si>
  <si>
    <t>Email Address</t>
  </si>
  <si>
    <t>Purpose of Loan</t>
  </si>
  <si>
    <t>Owner Name</t>
  </si>
  <si>
    <t>Title</t>
  </si>
  <si>
    <t>Ownership %</t>
  </si>
  <si>
    <t>TIN (EIN, SSN)</t>
  </si>
  <si>
    <t>Address</t>
  </si>
  <si>
    <t>Total</t>
  </si>
  <si>
    <t>- Payment of any retirement benefit</t>
  </si>
  <si>
    <t>- Payment req'd for provision of group healthcare benefits, including insurance premiums</t>
  </si>
  <si>
    <t>Other Benefits included on other tabs:</t>
  </si>
  <si>
    <t>- Qualified sick and/or family leave wages, for which a credit is allowed under Families First Coronavirus Response Act</t>
  </si>
  <si>
    <t>- Compensation for any employee whose principal residence is outside USA</t>
  </si>
  <si>
    <r>
      <rPr>
        <b/>
        <u/>
        <sz val="12"/>
        <color rgb="FF000000"/>
        <rFont val="Calibri (Body)"/>
      </rPr>
      <t>Payroll costs do NOT include</t>
    </r>
    <r>
      <rPr>
        <sz val="12"/>
        <color indexed="8"/>
        <rFont val="Calibri"/>
        <family val="2"/>
        <scheme val="minor"/>
      </rPr>
      <t>:</t>
    </r>
  </si>
  <si>
    <t>- Payment of State or local tax assessed on compensation of employees</t>
  </si>
  <si>
    <t>- Allowance for dismissal or separation</t>
  </si>
  <si>
    <t>- Payment for vacation, parental, family, medical, or sick leave</t>
  </si>
  <si>
    <t>- Cash tips or equivalent</t>
  </si>
  <si>
    <t>- Salary, wage, commission, or similar compensation</t>
  </si>
  <si>
    <r>
      <rPr>
        <b/>
        <u/>
        <sz val="12"/>
        <color rgb="FF000000"/>
        <rFont val="Calibri (Body)"/>
      </rPr>
      <t>Payroll costs include</t>
    </r>
    <r>
      <rPr>
        <sz val="12"/>
        <color indexed="8"/>
        <rFont val="Calibri"/>
        <family val="2"/>
        <scheme val="minor"/>
      </rPr>
      <t>:</t>
    </r>
  </si>
  <si>
    <t>Adjusted Total</t>
  </si>
  <si>
    <t>Employee Name</t>
  </si>
  <si>
    <t>Employee Wages</t>
  </si>
  <si>
    <t>Supplemental Information for the Calculation of Request for Assistance under the Payroll Protection Program</t>
  </si>
  <si>
    <t>Salary, wage, commission, or similar compensation (limited to $100K per individual)</t>
  </si>
  <si>
    <t>Total Other Items</t>
  </si>
  <si>
    <t>Other payroll related items not included in Employee Wages (detail below):</t>
  </si>
  <si>
    <t>401K Match Amount (Employer)</t>
  </si>
  <si>
    <t>Employer Portion of Health Ins Premiums</t>
  </si>
  <si>
    <t>Health Insurance Bill Amount</t>
  </si>
  <si>
    <t>Employee Benefits</t>
  </si>
  <si>
    <t>Contractor Name</t>
  </si>
  <si>
    <t>(These should be CASH payments limited to contractors who function in a role that you would normally need to pay a W2 employee to fill.  For example, do not include legal fees).</t>
  </si>
  <si>
    <t>Contractors who perform essential work functions</t>
  </si>
  <si>
    <t>Average Monthly Costs</t>
  </si>
  <si>
    <t>Does the Company have venture capital/private equity groups that alone own greater than 20%</t>
  </si>
  <si>
    <t>Estimated Loan Amount</t>
  </si>
  <si>
    <t>Estimated Payroll for 8 weeks</t>
  </si>
  <si>
    <t>Estimated Rent/Mortgage Interest for 8 weeks</t>
  </si>
  <si>
    <t>Estimated Utilities for 8 weeks</t>
  </si>
  <si>
    <t>% of Loan estimated to be used for non-payroll costs</t>
  </si>
  <si>
    <t>Estimated Employer Paid Insurance Premiums</t>
  </si>
  <si>
    <t>Estimated 401K Match Payments</t>
  </si>
  <si>
    <t>Loan Amount Remaining</t>
  </si>
  <si>
    <t>(Stop if below $0)</t>
  </si>
  <si>
    <t>Bank Routing Number</t>
  </si>
  <si>
    <t>Bank Account Number</t>
  </si>
  <si>
    <t>Estimated Forgiveness Calculation</t>
  </si>
  <si>
    <t>2019 Total Wages</t>
  </si>
  <si>
    <r>
      <rPr>
        <b/>
        <sz val="11"/>
        <color theme="1"/>
        <rFont val="Calibri"/>
        <family val="2"/>
        <scheme val="minor"/>
      </rPr>
      <t>Employer Portion</t>
    </r>
    <r>
      <rPr>
        <sz val="11"/>
        <color theme="1"/>
        <rFont val="Calibri"/>
        <family val="2"/>
        <scheme val="minor"/>
      </rPr>
      <t xml:space="preserve"> (do NOT include portions paid/reimbursed by the employees)</t>
    </r>
  </si>
  <si>
    <t>Note: If you already have annual amounts, simply enter them into the "Total" Column</t>
  </si>
  <si>
    <t>Estimated amount of loan that may not be forgiven*</t>
  </si>
  <si>
    <t>Payroll Protection Program Loan Amount Calculator</t>
  </si>
  <si>
    <t>* Not included in this estimated amount are potential reductions due to having a reduced headcount as of 6/30/20, or having reduced employees individual salaries by more than 25% as of 6/30/20.</t>
  </si>
  <si>
    <t>(Less portion of annual wages in excess of $100,000)</t>
  </si>
  <si>
    <t>2019 Totals</t>
  </si>
  <si>
    <t>Sum of 2019 "Payroll Costs"</t>
  </si>
  <si>
    <t>I.	Employees includes full time Part time or temp employees – all are counted as full time employees 
II.	Average number of employees for each of the pay periods for the 12 month preceding periods (avg the headcount on the four 941's)</t>
  </si>
  <si>
    <t>(Tutorial  mentions NAICS lookup, doesn't apply so has been removed)</t>
  </si>
  <si>
    <r>
      <t xml:space="preserve">(Less Employee Portion Paid - </t>
    </r>
    <r>
      <rPr>
        <b/>
        <sz val="11"/>
        <color theme="1"/>
        <rFont val="Calibri"/>
        <family val="2"/>
        <scheme val="minor"/>
      </rPr>
      <t>Negative Number)</t>
    </r>
  </si>
  <si>
    <t>State or local tax assessed on the comp of employees (ie SUTA, or local taxes not based on income)</t>
  </si>
  <si>
    <r>
      <t xml:space="preserve">NOTE: The information asked is based on the information contained on SBA Form 2483 (04/20). While information from the Treasury and Banks is not finalized, </t>
    </r>
    <r>
      <rPr>
        <b/>
        <sz val="10"/>
        <color theme="1"/>
        <rFont val="Calibri"/>
        <family val="2"/>
        <scheme val="minor"/>
      </rPr>
      <t xml:space="preserve">your own interpretations of the Act will be neccessary. </t>
    </r>
  </si>
  <si>
    <t>Check One</t>
  </si>
  <si>
    <t>Is the Applicant or any owner of the Applicant an owner of any other business, or have common management with, any other
business? If yes, list all such businesses and describe the relationship on a separate sheet identified as addendum A.</t>
  </si>
  <si>
    <t>Name (Relationship to Applicant)</t>
  </si>
  <si>
    <t>Applicant</t>
  </si>
  <si>
    <t>Other Businesses and % Ownership</t>
  </si>
  <si>
    <t>[Business Name]</t>
  </si>
  <si>
    <t>Owner #1</t>
  </si>
  <si>
    <t>10% owner of Applicant</t>
  </si>
  <si>
    <t>[Other Company Owned #1]</t>
  </si>
  <si>
    <t>[Other Company Owned #2]</t>
  </si>
  <si>
    <r>
      <rPr>
        <b/>
        <sz val="8"/>
        <color theme="1"/>
        <rFont val="Calibri"/>
        <family val="2"/>
        <scheme val="minor"/>
      </rPr>
      <t>Did you take out an Economic Injury Disaster Loan (EIDL) between February 15, 2020 and June 30, 2020?</t>
    </r>
    <r>
      <rPr>
        <sz val="8"/>
        <color theme="1"/>
        <rFont val="Calibri"/>
        <family val="2"/>
        <scheme val="minor"/>
      </rPr>
      <t xml:space="preserve"> If yes, and you want to refinance into a PPP loan, what is the outstanding loan amount?</t>
    </r>
  </si>
  <si>
    <t>(The outstanding loan amount will be included in the loan calculation below)</t>
  </si>
  <si>
    <t>Max Loan Amount (Includes EIDL Loan amount above, if any)</t>
  </si>
  <si>
    <t>- Taxes imposed under chapters 21 (payroll taxes), 22 (railroad taxes and retirement benefits), and 24 (income taxes withheld on wages) of the Internal Revenue Code (IRC)</t>
  </si>
  <si>
    <t>This amount should tie to the sum total of line 2 on all 4 of your 2019 Form 941's or Line 3 of your 2019 940 (However, anything deducted pre-tax is not included in line 2 of the 941.)</t>
  </si>
  <si>
    <t>Does the Company have any individual owners owning greater than 20%? (Fill out info in the table below)</t>
  </si>
  <si>
    <t>Total 2019 Payroll Costs</t>
  </si>
  <si>
    <r>
      <t xml:space="preserve">Copyright Squire &amp; Company, PC. </t>
    </r>
    <r>
      <rPr>
        <b/>
        <sz val="8"/>
        <color theme="0" tint="-0.499984740745262"/>
        <rFont val="Calibri"/>
        <family val="2"/>
        <scheme val="minor"/>
      </rPr>
      <t>Diclaimer:</t>
    </r>
    <r>
      <rPr>
        <sz val="8"/>
        <color theme="0" tint="-0.499984740745262"/>
        <rFont val="Calibri"/>
        <family val="2"/>
        <scheme val="minor"/>
      </rPr>
      <t xml:space="preserve"> The information found on this spreadsheet is intended to be used as a tool to facilitate the calculation of the Payroll Protection Loan Amount. The results of and assumptions on this spreadsheet are simply estimates and no guarantee can be provided on your actual loan amount (if any). Actual loan amounts, if granted, will be determined by your banker.  No liability is assumed for the accuracy of the data described herein, either expressed or implied by Squire &amp; Co or its employees.</t>
    </r>
  </si>
  <si>
    <t xml:space="preserve">Please call or email a representative of Squire &amp; Co, PC  if you have any questions related to this calculation tool or any other government relief programs related to COVID-19. </t>
  </si>
  <si>
    <t>Marc Andrus 801-494-6079, marca@squire.com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</si>
</sst>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9">
    <font>
      <sz val="11"/>
      <color theme="1"/>
      <name val="Calibri"/>
      <family val="2"/>
      <scheme val="minor"/>
    </font>
    <font>
      <sz val="11"/>
      <color theme="1"/>
      <name val="Calibri"/>
      <family val="2"/>
      <scheme val="minor"/>
    </font>
    <font>
      <sz val="10"/>
      <color theme="1"/>
      <name val="Calibri"/>
      <family val="2"/>
      <scheme val="minor"/>
    </font>
    <font>
      <b/>
      <sz val="10"/>
      <color theme="1"/>
      <name val="Calibri"/>
      <family val="2"/>
      <scheme val="minor"/>
    </font>
    <font>
      <b/>
      <i/>
      <sz val="10"/>
      <color theme="1"/>
      <name val="Calibri"/>
      <family val="2"/>
      <scheme val="minor"/>
    </font>
    <font>
      <sz val="10"/>
      <color rgb="FF0000FF"/>
      <name val="Calibri"/>
      <family val="2"/>
      <scheme val="minor"/>
    </font>
    <font>
      <i/>
      <sz val="10"/>
      <color theme="1"/>
      <name val="Calibri"/>
      <family val="2"/>
      <scheme val="minor"/>
    </font>
    <font>
      <u/>
      <sz val="11"/>
      <color theme="10"/>
      <name val="Calibri"/>
      <family val="2"/>
      <scheme val="minor"/>
    </font>
    <font>
      <u/>
      <sz val="9"/>
      <color theme="10"/>
      <name val="Calibri"/>
      <family val="2"/>
      <scheme val="minor"/>
    </font>
    <font>
      <sz val="8"/>
      <color theme="1"/>
      <name val="Calibri"/>
      <family val="2"/>
      <scheme val="minor"/>
    </font>
    <font>
      <b/>
      <sz val="11"/>
      <color theme="1"/>
      <name val="Calibri"/>
      <family val="2"/>
      <scheme val="minor"/>
    </font>
    <font>
      <sz val="11"/>
      <color indexed="8"/>
      <name val="Calibri"/>
      <family val="2"/>
      <scheme val="minor"/>
    </font>
    <font>
      <sz val="12"/>
      <color rgb="FF000000"/>
      <name val="Calibri"/>
      <family val="2"/>
      <scheme val="minor"/>
    </font>
    <font>
      <b/>
      <u/>
      <sz val="12"/>
      <color rgb="FF000000"/>
      <name val="Calibri (Body)"/>
    </font>
    <font>
      <sz val="12"/>
      <color indexed="8"/>
      <name val="Calibri"/>
      <family val="2"/>
      <scheme val="minor"/>
    </font>
    <font>
      <b/>
      <sz val="14"/>
      <color theme="1"/>
      <name val="Calibri"/>
      <family val="2"/>
      <scheme val="minor"/>
    </font>
    <font>
      <i/>
      <sz val="11"/>
      <color theme="1"/>
      <name val="Calibri"/>
      <family val="2"/>
      <scheme val="minor"/>
    </font>
    <font>
      <sz val="10"/>
      <color theme="4" tint="-0.249977111117893"/>
      <name val="Calibri"/>
      <family val="2"/>
      <scheme val="minor"/>
    </font>
    <font>
      <sz val="10"/>
      <color theme="5" tint="-0.249977111117893"/>
      <name val="Calibri"/>
      <family val="2"/>
      <scheme val="minor"/>
    </font>
    <font>
      <sz val="9"/>
      <color theme="1"/>
      <name val="Calibri"/>
      <family val="2"/>
      <scheme val="minor"/>
    </font>
    <font>
      <sz val="8"/>
      <color rgb="FF000000"/>
      <name val="Segoe UI"/>
      <family val="2"/>
    </font>
    <font>
      <b/>
      <sz val="10"/>
      <color theme="0" tint="-0.499984740745262"/>
      <name val="Calibri"/>
      <family val="2"/>
      <scheme val="minor"/>
    </font>
    <font>
      <sz val="8"/>
      <color theme="0" tint="-0.499984740745262"/>
      <name val="Calibri"/>
      <family val="2"/>
      <scheme val="minor"/>
    </font>
    <font>
      <b/>
      <sz val="8"/>
      <color theme="0" tint="-0.499984740745262"/>
      <name val="Calibri"/>
      <family val="2"/>
      <scheme val="minor"/>
    </font>
    <font>
      <i/>
      <sz val="18"/>
      <color theme="4" tint="-0.249977111117893"/>
      <name val="Arial Black"/>
      <family val="2"/>
    </font>
    <font>
      <b/>
      <i/>
      <sz val="10"/>
      <color theme="4" tint="-0.499984740745262"/>
      <name val="Calibri"/>
      <family val="2"/>
      <scheme val="minor"/>
    </font>
    <font>
      <sz val="8"/>
      <color rgb="FF0000FF"/>
      <name val="Calibri"/>
      <family val="2"/>
      <scheme val="minor"/>
    </font>
    <font>
      <b/>
      <sz val="8"/>
      <color theme="1"/>
      <name val="Calibri"/>
      <family val="2"/>
      <scheme val="minor"/>
    </font>
    <font>
      <b/>
      <i/>
      <sz val="8"/>
      <color theme="4" tint="-0.499984740745262"/>
      <name val="Calibri"/>
      <family val="2"/>
      <scheme val="minor"/>
    </font>
  </fonts>
  <fills count="7">
    <fill>
      <patternFill patternType="none"/>
    </fill>
    <fill>
      <patternFill patternType="gray125"/>
    </fill>
    <fill>
      <patternFill patternType="solid">
        <fgColor theme="9" tint="0.79998168889431442"/>
        <bgColor indexed="64"/>
      </patternFill>
    </fill>
    <fill>
      <patternFill patternType="solid">
        <fgColor rgb="FFFFFFCC"/>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theme="4"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44" fontId="1" fillId="0" borderId="0" applyFont="0" applyFill="0" applyBorder="0" applyAlignment="0" applyProtection="0"/>
    <xf numFmtId="0" fontId="7" fillId="0" borderId="0" applyNumberFormat="0" applyFill="0" applyBorder="0" applyAlignment="0" applyProtection="0"/>
    <xf numFmtId="9" fontId="1" fillId="0" borderId="0" applyFont="0" applyFill="0" applyBorder="0" applyAlignment="0" applyProtection="0"/>
    <xf numFmtId="0" fontId="11" fillId="0" borderId="0"/>
  </cellStyleXfs>
  <cellXfs count="123">
    <xf numFmtId="0" fontId="0" fillId="0" borderId="0" xfId="0"/>
    <xf numFmtId="0" fontId="2" fillId="0" borderId="0" xfId="0" applyFont="1"/>
    <xf numFmtId="4" fontId="0" fillId="0" borderId="3" xfId="0" applyNumberFormat="1" applyBorder="1"/>
    <xf numFmtId="0" fontId="10" fillId="0" borderId="0" xfId="0" applyFont="1"/>
    <xf numFmtId="4" fontId="0" fillId="0" borderId="0" xfId="0" applyNumberFormat="1"/>
    <xf numFmtId="0" fontId="12" fillId="0" borderId="0" xfId="4" quotePrefix="1" applyFont="1"/>
    <xf numFmtId="0" fontId="13" fillId="0" borderId="0" xfId="4" applyFont="1"/>
    <xf numFmtId="0" fontId="14" fillId="0" borderId="0" xfId="4" quotePrefix="1" applyFont="1"/>
    <xf numFmtId="0" fontId="14" fillId="0" borderId="0" xfId="4" applyFont="1"/>
    <xf numFmtId="17" fontId="10" fillId="0" borderId="0" xfId="0" applyNumberFormat="1" applyFont="1"/>
    <xf numFmtId="0" fontId="15" fillId="0" borderId="0" xfId="0" applyFont="1"/>
    <xf numFmtId="0" fontId="0" fillId="0" borderId="0" xfId="0" applyAlignment="1">
      <alignment horizontal="left" wrapText="1"/>
    </xf>
    <xf numFmtId="0" fontId="0" fillId="0" borderId="0" xfId="0" applyFont="1"/>
    <xf numFmtId="0" fontId="25" fillId="0" borderId="0" xfId="0" applyFont="1"/>
    <xf numFmtId="0" fontId="2" fillId="0" borderId="0" xfId="0" applyFont="1" applyProtection="1">
      <protection locked="0"/>
    </xf>
    <xf numFmtId="0" fontId="0" fillId="0" borderId="0" xfId="0" applyProtection="1">
      <protection locked="0"/>
    </xf>
    <xf numFmtId="0" fontId="3" fillId="0" borderId="0" xfId="0" applyFont="1" applyProtection="1">
      <protection locked="0"/>
    </xf>
    <xf numFmtId="2" fontId="5" fillId="3" borderId="1" xfId="0" quotePrefix="1" applyNumberFormat="1" applyFont="1" applyFill="1" applyBorder="1" applyAlignment="1" applyProtection="1">
      <alignment horizontal="right" vertical="center"/>
      <protection locked="0"/>
    </xf>
    <xf numFmtId="0" fontId="0" fillId="0" borderId="0" xfId="0" applyBorder="1" applyProtection="1">
      <protection locked="0"/>
    </xf>
    <xf numFmtId="2" fontId="3" fillId="3" borderId="8" xfId="0" quotePrefix="1" applyNumberFormat="1" applyFont="1" applyFill="1" applyBorder="1" applyAlignment="1" applyProtection="1">
      <alignment horizontal="right" vertical="center"/>
      <protection locked="0"/>
    </xf>
    <xf numFmtId="2" fontId="5" fillId="3" borderId="9" xfId="0" quotePrefix="1" applyNumberFormat="1" applyFont="1" applyFill="1" applyBorder="1" applyAlignment="1" applyProtection="1">
      <alignment horizontal="right" vertical="center"/>
      <protection locked="0"/>
    </xf>
    <xf numFmtId="2" fontId="5" fillId="3" borderId="10" xfId="0" quotePrefix="1" applyNumberFormat="1" applyFont="1" applyFill="1" applyBorder="1" applyAlignment="1" applyProtection="1">
      <alignment horizontal="right" vertical="center"/>
      <protection locked="0"/>
    </xf>
    <xf numFmtId="0" fontId="3" fillId="2" borderId="8" xfId="0" applyFont="1" applyFill="1" applyBorder="1" applyProtection="1">
      <protection locked="0"/>
    </xf>
    <xf numFmtId="0" fontId="3" fillId="2" borderId="9" xfId="0" applyFont="1" applyFill="1" applyBorder="1" applyProtection="1">
      <protection locked="0"/>
    </xf>
    <xf numFmtId="44" fontId="3" fillId="2" borderId="10" xfId="0" applyNumberFormat="1" applyFont="1" applyFill="1" applyBorder="1" applyProtection="1">
      <protection locked="0"/>
    </xf>
    <xf numFmtId="0" fontId="4" fillId="0" borderId="6" xfId="0" applyFont="1" applyBorder="1" applyProtection="1">
      <protection locked="0"/>
    </xf>
    <xf numFmtId="0" fontId="2" fillId="0" borderId="6" xfId="0" applyFont="1" applyBorder="1" applyProtection="1">
      <protection locked="0"/>
    </xf>
    <xf numFmtId="0" fontId="2" fillId="0" borderId="0" xfId="0" applyFont="1" applyBorder="1" applyProtection="1">
      <protection locked="0"/>
    </xf>
    <xf numFmtId="0" fontId="6" fillId="0" borderId="6" xfId="0" applyFont="1" applyBorder="1" applyProtection="1">
      <protection locked="0"/>
    </xf>
    <xf numFmtId="0" fontId="0" fillId="0" borderId="6" xfId="0" applyBorder="1" applyProtection="1">
      <protection locked="0"/>
    </xf>
    <xf numFmtId="0" fontId="2" fillId="0" borderId="0" xfId="0" applyFont="1" applyAlignment="1" applyProtection="1">
      <alignment vertical="center"/>
      <protection locked="0"/>
    </xf>
    <xf numFmtId="0" fontId="8" fillId="0" borderId="0" xfId="2" applyFont="1" applyAlignment="1" applyProtection="1">
      <alignment wrapText="1"/>
      <protection locked="0"/>
    </xf>
    <xf numFmtId="0" fontId="5" fillId="3" borderId="1" xfId="0" applyFont="1" applyFill="1" applyBorder="1" applyAlignment="1" applyProtection="1">
      <alignment vertical="center"/>
      <protection locked="0"/>
    </xf>
    <xf numFmtId="0" fontId="3" fillId="0" borderId="2" xfId="0" applyFont="1" applyFill="1" applyBorder="1" applyProtection="1">
      <protection locked="0"/>
    </xf>
    <xf numFmtId="0" fontId="3" fillId="0" borderId="3" xfId="0" applyFont="1" applyFill="1" applyBorder="1" applyProtection="1">
      <protection locked="0"/>
    </xf>
    <xf numFmtId="0" fontId="3" fillId="0" borderId="4" xfId="0" applyFont="1" applyFill="1" applyBorder="1" applyProtection="1">
      <protection locked="0"/>
    </xf>
    <xf numFmtId="0" fontId="0" fillId="0" borderId="0" xfId="0" applyFill="1" applyBorder="1" applyProtection="1">
      <protection locked="0"/>
    </xf>
    <xf numFmtId="0" fontId="3" fillId="0" borderId="11" xfId="0" applyFont="1" applyFill="1" applyBorder="1" applyAlignment="1" applyProtection="1">
      <alignment vertical="center"/>
      <protection locked="0"/>
    </xf>
    <xf numFmtId="0" fontId="9" fillId="0" borderId="0" xfId="0" applyFont="1" applyFill="1" applyBorder="1" applyAlignment="1" applyProtection="1">
      <alignment vertical="center" wrapText="1"/>
      <protection locked="0"/>
    </xf>
    <xf numFmtId="0" fontId="2" fillId="2" borderId="9" xfId="0" applyFont="1" applyFill="1" applyBorder="1" applyAlignment="1" applyProtection="1">
      <alignment horizontal="center" vertical="center"/>
      <protection locked="0"/>
    </xf>
    <xf numFmtId="0" fontId="9" fillId="0" borderId="0" xfId="0" applyFont="1" applyFill="1" applyBorder="1" applyAlignment="1" applyProtection="1">
      <alignment wrapText="1"/>
      <protection locked="0"/>
    </xf>
    <xf numFmtId="0" fontId="3" fillId="2" borderId="8" xfId="0" applyFont="1" applyFill="1" applyBorder="1" applyAlignment="1" applyProtection="1">
      <alignment vertical="center" wrapText="1"/>
      <protection locked="0"/>
    </xf>
    <xf numFmtId="0" fontId="2" fillId="2" borderId="9" xfId="0" applyFont="1" applyFill="1" applyBorder="1" applyProtection="1">
      <protection locked="0"/>
    </xf>
    <xf numFmtId="0" fontId="4" fillId="2" borderId="10" xfId="0" applyFont="1" applyFill="1" applyBorder="1" applyAlignment="1" applyProtection="1">
      <alignment horizontal="center" vertical="center" wrapText="1"/>
      <protection locked="0"/>
    </xf>
    <xf numFmtId="0" fontId="6" fillId="0" borderId="0" xfId="0" applyFont="1" applyProtection="1">
      <protection locked="0"/>
    </xf>
    <xf numFmtId="0" fontId="3" fillId="0" borderId="6" xfId="0" applyFont="1" applyBorder="1" applyProtection="1">
      <protection locked="0"/>
    </xf>
    <xf numFmtId="0" fontId="16" fillId="0" borderId="0" xfId="0" applyFont="1" applyProtection="1">
      <protection locked="0"/>
    </xf>
    <xf numFmtId="44" fontId="5" fillId="0" borderId="0" xfId="1" applyFont="1" applyFill="1" applyProtection="1">
      <protection locked="0"/>
    </xf>
    <xf numFmtId="44" fontId="3" fillId="0" borderId="0" xfId="1" applyFont="1" applyBorder="1" applyProtection="1">
      <protection locked="0"/>
    </xf>
    <xf numFmtId="44" fontId="5" fillId="3" borderId="0" xfId="1" applyFont="1" applyFill="1" applyProtection="1">
      <protection locked="0"/>
    </xf>
    <xf numFmtId="0" fontId="3" fillId="0" borderId="3" xfId="0" applyFont="1" applyBorder="1" applyProtection="1">
      <protection locked="0"/>
    </xf>
    <xf numFmtId="44" fontId="3" fillId="0" borderId="3" xfId="1" applyFont="1" applyBorder="1" applyProtection="1">
      <protection locked="0"/>
    </xf>
    <xf numFmtId="44" fontId="3" fillId="0" borderId="0" xfId="0" applyNumberFormat="1" applyFont="1" applyProtection="1">
      <protection locked="0"/>
    </xf>
    <xf numFmtId="0" fontId="3" fillId="2" borderId="2" xfId="0" applyFont="1" applyFill="1" applyBorder="1" applyProtection="1">
      <protection locked="0"/>
    </xf>
    <xf numFmtId="0" fontId="3" fillId="2" borderId="3" xfId="0" applyFont="1" applyFill="1" applyBorder="1" applyProtection="1">
      <protection locked="0"/>
    </xf>
    <xf numFmtId="44" fontId="3" fillId="2" borderId="4" xfId="1" applyFont="1" applyFill="1" applyBorder="1" applyProtection="1">
      <protection locked="0"/>
    </xf>
    <xf numFmtId="0" fontId="3" fillId="2" borderId="11" xfId="0" applyFont="1" applyFill="1" applyBorder="1" applyProtection="1">
      <protection locked="0"/>
    </xf>
    <xf numFmtId="0" fontId="3" fillId="2" borderId="0" xfId="0" applyFont="1" applyFill="1" applyBorder="1" applyProtection="1">
      <protection locked="0"/>
    </xf>
    <xf numFmtId="44" fontId="3" fillId="2" borderId="12" xfId="1" applyFont="1" applyFill="1" applyBorder="1" applyProtection="1">
      <protection locked="0"/>
    </xf>
    <xf numFmtId="0" fontId="3" fillId="2" borderId="12" xfId="0" applyFont="1" applyFill="1" applyBorder="1" applyProtection="1">
      <protection locked="0"/>
    </xf>
    <xf numFmtId="0" fontId="3" fillId="2" borderId="5" xfId="0" applyFont="1" applyFill="1" applyBorder="1" applyProtection="1">
      <protection locked="0"/>
    </xf>
    <xf numFmtId="0" fontId="3" fillId="2" borderId="6" xfId="0" applyFont="1" applyFill="1" applyBorder="1" applyProtection="1">
      <protection locked="0"/>
    </xf>
    <xf numFmtId="44" fontId="3" fillId="2" borderId="7" xfId="1" applyFont="1" applyFill="1" applyBorder="1" applyProtection="1">
      <protection locked="0"/>
    </xf>
    <xf numFmtId="0" fontId="3" fillId="4" borderId="2" xfId="0" applyFont="1" applyFill="1" applyBorder="1" applyProtection="1">
      <protection locked="0"/>
    </xf>
    <xf numFmtId="0" fontId="2" fillId="4" borderId="3" xfId="0" applyFont="1" applyFill="1" applyBorder="1" applyProtection="1">
      <protection locked="0"/>
    </xf>
    <xf numFmtId="0" fontId="19" fillId="4" borderId="3" xfId="0" applyFont="1" applyFill="1" applyBorder="1" applyAlignment="1" applyProtection="1">
      <alignment horizontal="left"/>
      <protection locked="0"/>
    </xf>
    <xf numFmtId="0" fontId="0" fillId="4" borderId="4" xfId="0" applyFill="1" applyBorder="1" applyProtection="1">
      <protection locked="0"/>
    </xf>
    <xf numFmtId="0" fontId="2" fillId="4" borderId="11" xfId="0" applyFont="1" applyFill="1" applyBorder="1" applyProtection="1">
      <protection locked="0"/>
    </xf>
    <xf numFmtId="0" fontId="2" fillId="4" borderId="0" xfId="0" applyFont="1" applyFill="1" applyBorder="1" applyProtection="1">
      <protection locked="0"/>
    </xf>
    <xf numFmtId="0" fontId="19" fillId="4" borderId="0" xfId="0" applyFont="1" applyFill="1" applyBorder="1" applyAlignment="1" applyProtection="1">
      <alignment horizontal="left"/>
      <protection locked="0"/>
    </xf>
    <xf numFmtId="0" fontId="0" fillId="4" borderId="12" xfId="0" applyFill="1" applyBorder="1" applyProtection="1">
      <protection locked="0"/>
    </xf>
    <xf numFmtId="44" fontId="0" fillId="4" borderId="0" xfId="0" applyNumberFormat="1" applyFill="1" applyBorder="1" applyProtection="1">
      <protection locked="0"/>
    </xf>
    <xf numFmtId="0" fontId="17" fillId="4" borderId="11" xfId="0" applyFont="1" applyFill="1" applyBorder="1" applyProtection="1">
      <protection locked="0"/>
    </xf>
    <xf numFmtId="0" fontId="18" fillId="4" borderId="11" xfId="0" applyFont="1" applyFill="1" applyBorder="1" applyProtection="1">
      <protection locked="0"/>
    </xf>
    <xf numFmtId="44" fontId="2" fillId="4" borderId="0" xfId="0" applyNumberFormat="1" applyFont="1" applyFill="1" applyBorder="1" applyProtection="1">
      <protection locked="0"/>
    </xf>
    <xf numFmtId="0" fontId="0" fillId="4" borderId="0" xfId="0" applyFill="1" applyBorder="1" applyProtection="1">
      <protection locked="0"/>
    </xf>
    <xf numFmtId="9" fontId="2" fillId="4" borderId="0" xfId="3" applyFont="1" applyFill="1" applyBorder="1" applyProtection="1">
      <protection locked="0"/>
    </xf>
    <xf numFmtId="0" fontId="3" fillId="4" borderId="11" xfId="0" applyFont="1" applyFill="1" applyBorder="1" applyProtection="1">
      <protection locked="0"/>
    </xf>
    <xf numFmtId="0" fontId="3" fillId="4" borderId="0" xfId="0" applyFont="1" applyFill="1" applyBorder="1" applyProtection="1">
      <protection locked="0"/>
    </xf>
    <xf numFmtId="44" fontId="3" fillId="4" borderId="0" xfId="0" applyNumberFormat="1" applyFont="1" applyFill="1" applyBorder="1" applyProtection="1">
      <protection locked="0"/>
    </xf>
    <xf numFmtId="0" fontId="2" fillId="4" borderId="5" xfId="0" applyFont="1" applyFill="1" applyBorder="1" applyProtection="1">
      <protection locked="0"/>
    </xf>
    <xf numFmtId="0" fontId="2" fillId="4" borderId="6" xfId="0" applyFont="1" applyFill="1" applyBorder="1" applyProtection="1">
      <protection locked="0"/>
    </xf>
    <xf numFmtId="0" fontId="0" fillId="4" borderId="6" xfId="0" applyFill="1" applyBorder="1" applyProtection="1">
      <protection locked="0"/>
    </xf>
    <xf numFmtId="0" fontId="0" fillId="4" borderId="7" xfId="0" applyFill="1" applyBorder="1" applyProtection="1">
      <protection locked="0"/>
    </xf>
    <xf numFmtId="0" fontId="4" fillId="0" borderId="6" xfId="0" applyFont="1" applyBorder="1" applyAlignment="1" applyProtection="1">
      <alignment horizontal="center"/>
      <protection locked="0"/>
    </xf>
    <xf numFmtId="0" fontId="6" fillId="0" borderId="0" xfId="0" applyFont="1" applyBorder="1" applyProtection="1">
      <protection locked="0"/>
    </xf>
    <xf numFmtId="0" fontId="0" fillId="0" borderId="0" xfId="0" applyAlignment="1">
      <alignment horizontal="left" wrapText="1"/>
    </xf>
    <xf numFmtId="1" fontId="5" fillId="3" borderId="1" xfId="0" quotePrefix="1" applyNumberFormat="1" applyFont="1" applyFill="1" applyBorder="1" applyAlignment="1" applyProtection="1">
      <alignment horizontal="right" vertical="center"/>
      <protection locked="0"/>
    </xf>
    <xf numFmtId="2" fontId="5" fillId="3" borderId="1" xfId="0" quotePrefix="1" applyNumberFormat="1" applyFont="1" applyFill="1" applyBorder="1" applyAlignment="1" applyProtection="1">
      <alignment horizontal="left" vertical="center"/>
      <protection locked="0"/>
    </xf>
    <xf numFmtId="0" fontId="2" fillId="0" borderId="0" xfId="0" applyFont="1" applyAlignment="1">
      <alignment wrapText="1"/>
    </xf>
    <xf numFmtId="0" fontId="10" fillId="0" borderId="1" xfId="0" applyFont="1" applyBorder="1" applyProtection="1">
      <protection locked="0"/>
    </xf>
    <xf numFmtId="0" fontId="26" fillId="3" borderId="1" xfId="0" applyFont="1" applyFill="1" applyBorder="1" applyAlignment="1" applyProtection="1">
      <alignment vertical="center"/>
      <protection locked="0"/>
    </xf>
    <xf numFmtId="9" fontId="26" fillId="3" borderId="1" xfId="3" applyFont="1" applyFill="1" applyBorder="1" applyAlignment="1" applyProtection="1">
      <alignment vertical="center"/>
      <protection locked="0"/>
    </xf>
    <xf numFmtId="0" fontId="2" fillId="5" borderId="0" xfId="0" applyFont="1" applyFill="1" applyProtection="1">
      <protection locked="0"/>
    </xf>
    <xf numFmtId="0" fontId="0" fillId="5" borderId="0" xfId="0" applyFill="1" applyProtection="1">
      <protection locked="0"/>
    </xf>
    <xf numFmtId="2" fontId="3" fillId="3" borderId="8" xfId="0" quotePrefix="1" applyNumberFormat="1" applyFont="1" applyFill="1" applyBorder="1" applyAlignment="1" applyProtection="1">
      <alignment horizontal="left" vertical="center"/>
      <protection locked="0"/>
    </xf>
    <xf numFmtId="0" fontId="0" fillId="0" borderId="0" xfId="0" applyAlignment="1">
      <alignment wrapText="1"/>
    </xf>
    <xf numFmtId="0" fontId="0" fillId="0" borderId="0" xfId="0" applyAlignment="1">
      <alignment horizontal="center" wrapText="1"/>
    </xf>
    <xf numFmtId="0" fontId="19" fillId="0" borderId="0" xfId="0" applyFont="1" applyAlignment="1">
      <alignment horizontal="center" wrapText="1"/>
    </xf>
    <xf numFmtId="0" fontId="19" fillId="0" borderId="0" xfId="0" applyFont="1" applyAlignment="1">
      <alignment horizontal="center"/>
    </xf>
    <xf numFmtId="0" fontId="0" fillId="0" borderId="0" xfId="0" applyAlignment="1">
      <alignment horizontal="center"/>
    </xf>
    <xf numFmtId="9" fontId="0" fillId="0" borderId="0" xfId="3" applyFont="1" applyAlignment="1">
      <alignment horizontal="center"/>
    </xf>
    <xf numFmtId="10" fontId="0" fillId="0" borderId="0" xfId="3" applyNumberFormat="1" applyFont="1" applyAlignment="1">
      <alignment horizontal="center"/>
    </xf>
    <xf numFmtId="9" fontId="0" fillId="0" borderId="0" xfId="0" applyNumberFormat="1"/>
    <xf numFmtId="44" fontId="5" fillId="3" borderId="0" xfId="1" applyFont="1" applyFill="1" applyAlignment="1" applyProtection="1">
      <alignment horizontal="left" vertical="center"/>
      <protection locked="0"/>
    </xf>
    <xf numFmtId="0" fontId="24" fillId="0" borderId="0" xfId="0" applyFont="1" applyAlignment="1">
      <alignment vertical="center"/>
    </xf>
    <xf numFmtId="0" fontId="28" fillId="0" borderId="0" xfId="0" applyFont="1"/>
    <xf numFmtId="0" fontId="6" fillId="0" borderId="3"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6" fillId="0" borderId="0" xfId="0" applyFont="1" applyBorder="1" applyAlignment="1" applyProtection="1">
      <alignment horizontal="left" vertical="center" wrapText="1"/>
      <protection locked="0"/>
    </xf>
    <xf numFmtId="0" fontId="6" fillId="0" borderId="12" xfId="0" applyFont="1" applyBorder="1" applyAlignment="1" applyProtection="1">
      <alignment horizontal="left" vertical="center" wrapText="1"/>
      <protection locked="0"/>
    </xf>
    <xf numFmtId="0" fontId="21" fillId="4" borderId="11" xfId="0" applyFont="1" applyFill="1" applyBorder="1" applyAlignment="1" applyProtection="1">
      <alignment horizontal="left" wrapText="1"/>
      <protection locked="0"/>
    </xf>
    <xf numFmtId="0" fontId="21" fillId="4" borderId="0" xfId="0" applyFont="1" applyFill="1" applyBorder="1" applyAlignment="1" applyProtection="1">
      <alignment horizontal="left" wrapText="1"/>
      <protection locked="0"/>
    </xf>
    <xf numFmtId="0" fontId="21" fillId="4" borderId="12" xfId="0" applyFont="1" applyFill="1" applyBorder="1" applyAlignment="1" applyProtection="1">
      <alignment horizontal="left" wrapText="1"/>
      <protection locked="0"/>
    </xf>
    <xf numFmtId="0" fontId="22" fillId="0" borderId="0" xfId="0" applyFont="1" applyAlignment="1">
      <alignment horizontal="left" vertical="top" wrapText="1"/>
    </xf>
    <xf numFmtId="0" fontId="2" fillId="0" borderId="13" xfId="0" applyFont="1" applyBorder="1" applyAlignment="1">
      <alignment horizontal="center" wrapText="1"/>
    </xf>
    <xf numFmtId="0" fontId="2" fillId="0" borderId="14" xfId="0" applyFont="1" applyBorder="1" applyAlignment="1">
      <alignment horizontal="center" wrapText="1"/>
    </xf>
    <xf numFmtId="0" fontId="2" fillId="0" borderId="15" xfId="0" applyFont="1" applyBorder="1" applyAlignment="1">
      <alignment horizontal="center" wrapText="1"/>
    </xf>
    <xf numFmtId="0" fontId="2" fillId="0" borderId="16" xfId="0" applyFont="1" applyBorder="1" applyAlignment="1">
      <alignment horizontal="center" wrapText="1"/>
    </xf>
    <xf numFmtId="0" fontId="0" fillId="0" borderId="0" xfId="0" applyAlignment="1">
      <alignment horizontal="left" wrapText="1"/>
    </xf>
    <xf numFmtId="0" fontId="0" fillId="6" borderId="17" xfId="0" applyFill="1" applyBorder="1" applyAlignment="1">
      <alignment horizontal="center"/>
    </xf>
    <xf numFmtId="0" fontId="0" fillId="6" borderId="18" xfId="0" applyFill="1" applyBorder="1" applyAlignment="1">
      <alignment horizontal="center"/>
    </xf>
    <xf numFmtId="0" fontId="0" fillId="6" borderId="19" xfId="0" applyFill="1" applyBorder="1" applyAlignment="1">
      <alignment horizontal="center"/>
    </xf>
  </cellXfs>
  <cellStyles count="5">
    <cellStyle name="Currency" xfId="1" builtinId="4"/>
    <cellStyle name="Hyperlink" xfId="2" builtinId="8"/>
    <cellStyle name="Normal" xfId="0" builtinId="0"/>
    <cellStyle name="Normal 2" xfId="4" xr:uid="{024648F3-BFF7-4EFC-8624-1BBB34520813}"/>
    <cellStyle name="Percent" xfId="3" builtinId="5"/>
  </cellStyles>
  <dxfs count="2">
    <dxf>
      <font>
        <color theme="2" tint="-0.24994659260841701"/>
      </font>
    </dxf>
    <dxf>
      <font>
        <color theme="2" tint="-0.24994659260841701"/>
      </font>
    </dxf>
  </dxfs>
  <tableStyles count="0" defaultTableStyle="TableStyleMedium2" defaultPivotStyle="PivotStyleLight16"/>
  <colors>
    <mruColors>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123825</xdr:colOff>
      <xdr:row>0</xdr:row>
      <xdr:rowOff>0</xdr:rowOff>
    </xdr:from>
    <xdr:to>
      <xdr:col>1</xdr:col>
      <xdr:colOff>1657350</xdr:colOff>
      <xdr:row>1</xdr:row>
      <xdr:rowOff>5715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333375" y="0"/>
          <a:ext cx="1533525" cy="92011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685800</xdr:colOff>
          <xdr:row>14</xdr:row>
          <xdr:rowOff>182880</xdr:rowOff>
        </xdr:from>
        <xdr:to>
          <xdr:col>6</xdr:col>
          <xdr:colOff>655320</xdr:colOff>
          <xdr:row>16</xdr:row>
          <xdr:rowOff>7620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Payroll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746760</xdr:colOff>
          <xdr:row>14</xdr:row>
          <xdr:rowOff>175260</xdr:rowOff>
        </xdr:from>
        <xdr:to>
          <xdr:col>8</xdr:col>
          <xdr:colOff>327660</xdr:colOff>
          <xdr:row>16</xdr:row>
          <xdr:rowOff>38100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Rent/Mortgage Interest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632460</xdr:colOff>
          <xdr:row>15</xdr:row>
          <xdr:rowOff>7620</xdr:rowOff>
        </xdr:from>
        <xdr:to>
          <xdr:col>9</xdr:col>
          <xdr:colOff>601980</xdr:colOff>
          <xdr:row>16</xdr:row>
          <xdr:rowOff>30480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Utilities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655320</xdr:colOff>
          <xdr:row>15</xdr:row>
          <xdr:rowOff>22860</xdr:rowOff>
        </xdr:from>
        <xdr:to>
          <xdr:col>11</xdr:col>
          <xdr:colOff>152400</xdr:colOff>
          <xdr:row>16</xdr:row>
          <xdr:rowOff>30480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Other (explain):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960120</xdr:colOff>
          <xdr:row>5</xdr:row>
          <xdr:rowOff>182880</xdr:rowOff>
        </xdr:from>
        <xdr:to>
          <xdr:col>1</xdr:col>
          <xdr:colOff>1760220</xdr:colOff>
          <xdr:row>7</xdr:row>
          <xdr:rowOff>7620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Sole Proprietor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1188720</xdr:colOff>
          <xdr:row>5</xdr:row>
          <xdr:rowOff>152400</xdr:rowOff>
        </xdr:from>
        <xdr:to>
          <xdr:col>2</xdr:col>
          <xdr:colOff>1790700</xdr:colOff>
          <xdr:row>7</xdr:row>
          <xdr:rowOff>22860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S-Corp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1783080</xdr:colOff>
          <xdr:row>5</xdr:row>
          <xdr:rowOff>175260</xdr:rowOff>
        </xdr:from>
        <xdr:to>
          <xdr:col>2</xdr:col>
          <xdr:colOff>2583180</xdr:colOff>
          <xdr:row>7</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LLC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5</xdr:row>
          <xdr:rowOff>182880</xdr:rowOff>
        </xdr:from>
        <xdr:to>
          <xdr:col>7</xdr:col>
          <xdr:colOff>312420</xdr:colOff>
          <xdr:row>7</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Other (explain):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1965960</xdr:colOff>
          <xdr:row>5</xdr:row>
          <xdr:rowOff>182880</xdr:rowOff>
        </xdr:from>
        <xdr:to>
          <xdr:col>2</xdr:col>
          <xdr:colOff>556260</xdr:colOff>
          <xdr:row>7</xdr:row>
          <xdr:rowOff>7620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Partnership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533400</xdr:colOff>
          <xdr:row>5</xdr:row>
          <xdr:rowOff>175260</xdr:rowOff>
        </xdr:from>
        <xdr:to>
          <xdr:col>2</xdr:col>
          <xdr:colOff>1333500</xdr:colOff>
          <xdr:row>7</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C-Corp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2194560</xdr:colOff>
          <xdr:row>5</xdr:row>
          <xdr:rowOff>175260</xdr:rowOff>
        </xdr:from>
        <xdr:to>
          <xdr:col>3</xdr:col>
          <xdr:colOff>845820</xdr:colOff>
          <xdr:row>7</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Independent Contractor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883920</xdr:colOff>
          <xdr:row>5</xdr:row>
          <xdr:rowOff>190500</xdr:rowOff>
        </xdr:from>
        <xdr:to>
          <xdr:col>5</xdr:col>
          <xdr:colOff>198120</xdr:colOff>
          <xdr:row>6</xdr:row>
          <xdr:rowOff>182880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Self-Employed Individual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236220</xdr:colOff>
          <xdr:row>6</xdr:row>
          <xdr:rowOff>0</xdr:rowOff>
        </xdr:from>
        <xdr:to>
          <xdr:col>6</xdr:col>
          <xdr:colOff>678180</xdr:colOff>
          <xdr:row>6</xdr:row>
          <xdr:rowOff>182880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Non-Profit</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323850</xdr:colOff>
      <xdr:row>251</xdr:row>
      <xdr:rowOff>180975</xdr:rowOff>
    </xdr:from>
    <xdr:to>
      <xdr:col>2</xdr:col>
      <xdr:colOff>914401</xdr:colOff>
      <xdr:row>255</xdr:row>
      <xdr:rowOff>9525</xdr:rowOff>
    </xdr:to>
    <xdr:cxnSp macro="">
      <xdr:nvCxnSpPr>
        <xdr:cNvPr id="4" name="Straight Arrow Connector 3">
          <a:extLst>
            <a:ext uri="{FF2B5EF4-FFF2-40B4-BE49-F238E27FC236}">
              <a16:creationId xmlns:a16="http://schemas.microsoft.com/office/drawing/2014/main" id="{00000000-0008-0000-0100-000004000000}"/>
            </a:ext>
          </a:extLst>
        </xdr:cNvPr>
        <xdr:cNvCxnSpPr/>
      </xdr:nvCxnSpPr>
      <xdr:spPr>
        <a:xfrm flipV="1">
          <a:off x="2886075" y="7038975"/>
          <a:ext cx="590551" cy="6000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1" Type="http://schemas.openxmlformats.org/officeDocument/2006/relationships/hyperlink" Target="https://www.ecfr.gov/cgi-bin/text-idx?SID=b919ec8f32159d9edaaa36a7eaf6b695&amp;mc=true&amp;node=pt13.1.121&amp;rgn=div5"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6AADC5-0E13-43D3-9BDB-9E2C51E0BB75}">
  <sheetPr>
    <pageSetUpPr autoPageBreaks="0"/>
  </sheetPr>
  <dimension ref="A1:Q90"/>
  <sheetViews>
    <sheetView showGridLines="0" tabSelected="1" zoomScaleNormal="100" workbookViewId="0">
      <selection activeCell="B2" sqref="B2:L2"/>
    </sheetView>
  </sheetViews>
  <sheetFormatPr defaultRowHeight="14.4"/>
  <cols>
    <col min="1" max="1" width="3.109375" style="1" customWidth="1"/>
    <col min="2" max="2" width="33.109375" style="1" customWidth="1"/>
    <col min="3" max="3" width="39.5546875" style="1" customWidth="1"/>
    <col min="4" max="4" width="15.109375" style="1" bestFit="1" customWidth="1"/>
    <col min="5" max="5" width="14.109375" customWidth="1"/>
    <col min="6" max="10" width="12.44140625" bestFit="1" customWidth="1"/>
    <col min="11" max="11" width="10.44140625" customWidth="1"/>
    <col min="12" max="12" width="17.5546875" customWidth="1"/>
    <col min="13" max="13" width="17.109375" customWidth="1"/>
    <col min="14" max="14" width="16" customWidth="1"/>
    <col min="15" max="15" width="14.109375" customWidth="1"/>
    <col min="16" max="16" width="29.5546875" customWidth="1"/>
  </cols>
  <sheetData>
    <row r="1" spans="1:17" ht="72" customHeight="1">
      <c r="C1" s="105" t="s">
        <v>87</v>
      </c>
    </row>
    <row r="2" spans="1:17" ht="24.75" customHeight="1">
      <c r="B2" s="114" t="s">
        <v>114</v>
      </c>
      <c r="C2" s="114"/>
      <c r="D2" s="114"/>
      <c r="E2" s="114"/>
      <c r="F2" s="114"/>
      <c r="G2" s="114"/>
      <c r="H2" s="114"/>
      <c r="I2" s="114"/>
      <c r="J2" s="114"/>
      <c r="K2" s="114"/>
      <c r="L2" s="114"/>
    </row>
    <row r="3" spans="1:17">
      <c r="B3" s="13" t="s">
        <v>115</v>
      </c>
    </row>
    <row r="4" spans="1:17">
      <c r="B4" s="106" t="s">
        <v>116</v>
      </c>
    </row>
    <row r="5" spans="1:17" s="15" customFormat="1">
      <c r="A5" s="14"/>
      <c r="B5" s="93" t="s">
        <v>96</v>
      </c>
      <c r="C5" s="93"/>
      <c r="D5" s="93"/>
      <c r="E5" s="94"/>
      <c r="F5" s="94"/>
      <c r="G5" s="94"/>
      <c r="H5" s="94"/>
      <c r="I5" s="94"/>
      <c r="J5" s="94"/>
      <c r="K5" s="94"/>
      <c r="L5" s="94"/>
      <c r="M5" s="94"/>
      <c r="N5" s="94"/>
      <c r="O5" s="94"/>
    </row>
    <row r="6" spans="1:17" s="15" customFormat="1">
      <c r="A6" s="14"/>
      <c r="B6" s="14"/>
      <c r="C6" s="14"/>
      <c r="D6" s="14"/>
    </row>
    <row r="7" spans="1:17" s="15" customFormat="1">
      <c r="A7" s="14"/>
      <c r="B7" s="95" t="s">
        <v>97</v>
      </c>
      <c r="C7" s="20"/>
      <c r="D7" s="20"/>
      <c r="E7" s="20"/>
      <c r="F7" s="20"/>
      <c r="G7" s="20"/>
      <c r="H7" s="21"/>
    </row>
    <row r="9" spans="1:17" s="15" customFormat="1">
      <c r="A9" s="14"/>
      <c r="B9" s="14"/>
      <c r="C9" s="14"/>
      <c r="D9" s="14"/>
    </row>
    <row r="10" spans="1:17" s="15" customFormat="1">
      <c r="A10" s="14"/>
      <c r="B10" s="16" t="s">
        <v>29</v>
      </c>
      <c r="C10" s="88"/>
      <c r="D10" s="14"/>
      <c r="E10" s="16" t="s">
        <v>80</v>
      </c>
      <c r="G10" s="87"/>
      <c r="P10" s="18"/>
      <c r="Q10" s="18"/>
    </row>
    <row r="11" spans="1:17" s="15" customFormat="1">
      <c r="A11" s="14"/>
      <c r="B11" s="16" t="s">
        <v>30</v>
      </c>
      <c r="C11" s="88"/>
      <c r="D11" s="14"/>
      <c r="E11" s="16" t="s">
        <v>81</v>
      </c>
      <c r="G11" s="87"/>
      <c r="P11" s="18"/>
      <c r="Q11" s="18"/>
    </row>
    <row r="12" spans="1:17" s="15" customFormat="1">
      <c r="A12" s="14"/>
      <c r="B12" s="16" t="s">
        <v>31</v>
      </c>
      <c r="C12" s="88"/>
      <c r="D12" s="14"/>
    </row>
    <row r="13" spans="1:17" s="15" customFormat="1">
      <c r="A13" s="14"/>
      <c r="B13" s="16" t="s">
        <v>32</v>
      </c>
      <c r="C13" s="88"/>
      <c r="D13" s="14"/>
    </row>
    <row r="14" spans="1:17" s="15" customFormat="1">
      <c r="A14" s="14"/>
      <c r="B14" s="16" t="s">
        <v>33</v>
      </c>
      <c r="C14" s="88"/>
      <c r="D14" s="14"/>
    </row>
    <row r="15" spans="1:17" s="15" customFormat="1">
      <c r="A15" s="14"/>
      <c r="B15" s="16" t="s">
        <v>34</v>
      </c>
      <c r="C15" s="88"/>
      <c r="D15" s="14"/>
    </row>
    <row r="16" spans="1:17" s="15" customFormat="1">
      <c r="A16" s="14"/>
      <c r="B16" s="16" t="s">
        <v>35</v>
      </c>
      <c r="C16" s="88"/>
      <c r="D16" s="14"/>
      <c r="E16" s="19" t="s">
        <v>36</v>
      </c>
      <c r="F16" s="20"/>
      <c r="G16" s="20"/>
      <c r="H16" s="20"/>
      <c r="I16" s="20"/>
      <c r="J16" s="20"/>
      <c r="K16" s="21"/>
    </row>
    <row r="17" spans="1:10" s="15" customFormat="1">
      <c r="A17" s="14"/>
      <c r="B17" s="14"/>
      <c r="C17" s="14"/>
      <c r="D17" s="14"/>
    </row>
    <row r="18" spans="1:10" s="15" customFormat="1">
      <c r="A18" s="14"/>
      <c r="B18" s="16" t="s">
        <v>2</v>
      </c>
      <c r="C18" s="14"/>
      <c r="D18" s="14"/>
    </row>
    <row r="19" spans="1:10" s="15" customFormat="1">
      <c r="A19" s="14"/>
      <c r="B19" s="22" t="s">
        <v>17</v>
      </c>
      <c r="C19" s="23"/>
      <c r="D19" s="24">
        <f>D55</f>
        <v>0</v>
      </c>
    </row>
    <row r="20" spans="1:10" s="15" customFormat="1">
      <c r="A20" s="14"/>
      <c r="B20" s="14"/>
      <c r="C20" s="14"/>
      <c r="D20" s="14"/>
    </row>
    <row r="21" spans="1:10" s="15" customFormat="1">
      <c r="A21" s="14"/>
      <c r="B21" s="25" t="s">
        <v>5</v>
      </c>
      <c r="C21" s="26"/>
      <c r="D21" s="26"/>
    </row>
    <row r="22" spans="1:10" s="15" customFormat="1">
      <c r="A22" s="14"/>
      <c r="B22" s="85" t="s">
        <v>93</v>
      </c>
      <c r="C22" s="27"/>
      <c r="D22" s="27"/>
    </row>
    <row r="23" spans="1:10" s="15" customFormat="1" hidden="1">
      <c r="A23" s="14"/>
      <c r="B23" s="28" t="s">
        <v>0</v>
      </c>
      <c r="C23" s="28"/>
      <c r="D23" s="28"/>
    </row>
    <row r="24" spans="1:10" s="15" customFormat="1" hidden="1">
      <c r="A24" s="14"/>
      <c r="B24" s="14" t="s">
        <v>1</v>
      </c>
      <c r="C24" s="14"/>
      <c r="D24" s="17" t="s">
        <v>23</v>
      </c>
    </row>
    <row r="25" spans="1:10" s="15" customFormat="1" ht="42.75" hidden="1" customHeight="1">
      <c r="A25" s="14"/>
      <c r="B25" s="30" t="s">
        <v>3</v>
      </c>
      <c r="C25" s="31" t="s">
        <v>8</v>
      </c>
      <c r="D25" s="32">
        <v>0</v>
      </c>
      <c r="E25" s="31"/>
    </row>
    <row r="26" spans="1:10" s="15" customFormat="1" ht="33.75" hidden="1" customHeight="1">
      <c r="A26" s="14"/>
      <c r="B26" s="30" t="s">
        <v>4</v>
      </c>
      <c r="C26" s="30"/>
      <c r="D26" s="30">
        <v>500</v>
      </c>
    </row>
    <row r="27" spans="1:10" s="15" customFormat="1" ht="15" customHeight="1">
      <c r="A27" s="14"/>
      <c r="B27" s="14"/>
      <c r="C27" s="14"/>
      <c r="D27" s="14"/>
    </row>
    <row r="28" spans="1:10" s="15" customFormat="1">
      <c r="A28" s="14"/>
      <c r="B28" s="33" t="s">
        <v>6</v>
      </c>
      <c r="C28" s="34"/>
      <c r="D28" s="35">
        <f>MAX(D25:D26)</f>
        <v>500</v>
      </c>
      <c r="E28" s="36"/>
    </row>
    <row r="29" spans="1:10" s="15" customFormat="1" ht="51">
      <c r="A29" s="14"/>
      <c r="B29" s="37" t="s">
        <v>9</v>
      </c>
      <c r="C29" s="38" t="s">
        <v>92</v>
      </c>
      <c r="D29" s="39">
        <v>3</v>
      </c>
      <c r="E29" s="40"/>
      <c r="F29" s="28" t="s">
        <v>24</v>
      </c>
      <c r="G29" s="29"/>
      <c r="H29" s="29"/>
      <c r="I29" s="29"/>
      <c r="J29" s="29"/>
    </row>
    <row r="30" spans="1:10" s="15" customFormat="1" ht="33.75" customHeight="1">
      <c r="A30" s="14"/>
      <c r="B30" s="41" t="s">
        <v>18</v>
      </c>
      <c r="C30" s="42"/>
      <c r="D30" s="43" t="str">
        <f>IF(D29&lt;=D28,"Qualifies", "Does not Qualify")</f>
        <v>Qualifies</v>
      </c>
      <c r="E30" s="36"/>
      <c r="F30" s="107" t="s">
        <v>112</v>
      </c>
      <c r="G30" s="107"/>
      <c r="H30" s="107"/>
      <c r="I30" s="108"/>
      <c r="J30" s="32"/>
    </row>
    <row r="31" spans="1:10" s="15" customFormat="1" ht="29.25" customHeight="1">
      <c r="A31" s="14"/>
      <c r="B31" s="36"/>
      <c r="C31" s="36"/>
      <c r="F31" s="109" t="s">
        <v>70</v>
      </c>
      <c r="G31" s="109"/>
      <c r="H31" s="109"/>
      <c r="I31" s="110"/>
      <c r="J31" s="32"/>
    </row>
    <row r="32" spans="1:10" s="15" customFormat="1" ht="63.75" customHeight="1">
      <c r="A32" s="14"/>
      <c r="B32" s="38" t="s">
        <v>107</v>
      </c>
      <c r="C32" s="38" t="s">
        <v>108</v>
      </c>
      <c r="D32" s="104">
        <v>0</v>
      </c>
      <c r="F32" s="109" t="s">
        <v>98</v>
      </c>
      <c r="G32" s="109"/>
      <c r="H32" s="109"/>
      <c r="I32" s="110"/>
      <c r="J32" s="32"/>
    </row>
    <row r="33" spans="1:15" s="15" customFormat="1">
      <c r="A33" s="14"/>
      <c r="B33" s="25" t="s">
        <v>7</v>
      </c>
      <c r="C33" s="45"/>
      <c r="D33" s="84" t="s">
        <v>90</v>
      </c>
      <c r="E33" s="44"/>
    </row>
    <row r="34" spans="1:15" s="15" customFormat="1">
      <c r="A34" s="14"/>
      <c r="B34" s="14" t="s">
        <v>59</v>
      </c>
      <c r="C34" s="14"/>
      <c r="D34" s="47">
        <f>'Employee Wages'!C252</f>
        <v>0</v>
      </c>
      <c r="E34" s="46"/>
    </row>
    <row r="35" spans="1:15" s="15" customFormat="1">
      <c r="A35" s="14"/>
      <c r="B35" s="14" t="s">
        <v>89</v>
      </c>
      <c r="C35" s="14"/>
      <c r="D35" s="47">
        <f>-('Employee Wages'!C252-'Employee Wages'!D252)</f>
        <v>0</v>
      </c>
      <c r="F35" s="90" t="s">
        <v>37</v>
      </c>
      <c r="G35" s="90" t="s">
        <v>38</v>
      </c>
      <c r="H35" s="90" t="s">
        <v>39</v>
      </c>
      <c r="I35" s="90" t="s">
        <v>40</v>
      </c>
      <c r="J35" s="90" t="s">
        <v>41</v>
      </c>
    </row>
    <row r="36" spans="1:15" s="15" customFormat="1">
      <c r="A36" s="14"/>
      <c r="B36" s="14" t="s">
        <v>27</v>
      </c>
      <c r="C36" s="14"/>
      <c r="D36" s="47">
        <f>'Employee Benefits Costs'!O18</f>
        <v>0</v>
      </c>
      <c r="E36" s="48"/>
      <c r="F36" s="91"/>
      <c r="G36" s="91"/>
      <c r="H36" s="92"/>
      <c r="I36" s="91"/>
      <c r="J36" s="91"/>
    </row>
    <row r="37" spans="1:15" s="15" customFormat="1">
      <c r="A37" s="14"/>
      <c r="B37" s="14" t="s">
        <v>10</v>
      </c>
      <c r="C37" s="14"/>
      <c r="D37" s="47">
        <f>'Employee Benefits Costs'!O19</f>
        <v>0</v>
      </c>
      <c r="E37" s="48"/>
      <c r="F37" s="91"/>
      <c r="G37" s="91"/>
      <c r="H37" s="92"/>
      <c r="I37" s="91"/>
      <c r="J37" s="91"/>
    </row>
    <row r="38" spans="1:15" s="15" customFormat="1">
      <c r="A38" s="14"/>
      <c r="B38" s="14" t="s">
        <v>11</v>
      </c>
      <c r="C38" s="14"/>
      <c r="D38" s="47">
        <f>'Employee Benefits Costs'!O20</f>
        <v>0</v>
      </c>
      <c r="E38" s="48"/>
      <c r="F38" s="91"/>
      <c r="G38" s="91"/>
      <c r="H38" s="92"/>
      <c r="I38" s="91"/>
      <c r="J38" s="91"/>
    </row>
    <row r="39" spans="1:15" s="15" customFormat="1">
      <c r="A39" s="14"/>
      <c r="B39" s="14" t="s">
        <v>12</v>
      </c>
      <c r="C39" s="14"/>
      <c r="D39" s="47">
        <f>'Employee Benefits Costs'!O11</f>
        <v>0</v>
      </c>
      <c r="E39" s="48"/>
      <c r="F39" s="91"/>
      <c r="G39" s="91"/>
      <c r="H39" s="92"/>
      <c r="I39" s="91"/>
      <c r="J39" s="91"/>
    </row>
    <row r="40" spans="1:15" s="15" customFormat="1">
      <c r="A40" s="14"/>
      <c r="B40" s="14" t="s">
        <v>13</v>
      </c>
      <c r="C40" s="14"/>
      <c r="D40" s="47">
        <f>'Employee Benefits Costs'!O14</f>
        <v>0</v>
      </c>
      <c r="E40" s="48"/>
    </row>
    <row r="41" spans="1:15" s="15" customFormat="1">
      <c r="A41" s="14"/>
      <c r="B41" s="14" t="s">
        <v>14</v>
      </c>
      <c r="C41" s="14"/>
      <c r="D41" s="47">
        <f>'Employee Benefits Costs'!O21</f>
        <v>0</v>
      </c>
      <c r="E41" s="48"/>
    </row>
    <row r="42" spans="1:15" s="15" customFormat="1">
      <c r="A42" s="14"/>
      <c r="B42" s="50" t="s">
        <v>91</v>
      </c>
      <c r="C42" s="50"/>
      <c r="D42" s="51">
        <f>SUM(D34:D41)</f>
        <v>0</v>
      </c>
      <c r="E42" s="48"/>
    </row>
    <row r="43" spans="1:15" s="15" customFormat="1">
      <c r="A43" s="14"/>
      <c r="E43" s="48"/>
    </row>
    <row r="44" spans="1:15" s="15" customFormat="1" hidden="1">
      <c r="A44" s="14"/>
      <c r="B44" s="25" t="s">
        <v>19</v>
      </c>
      <c r="C44" s="26"/>
      <c r="D44" s="26"/>
      <c r="E44" s="29"/>
      <c r="F44" s="29"/>
      <c r="G44" s="29"/>
      <c r="H44" s="29"/>
      <c r="I44" s="29"/>
      <c r="J44" s="29"/>
      <c r="K44" s="29"/>
      <c r="L44" s="29"/>
      <c r="M44" s="29"/>
      <c r="N44" s="29"/>
      <c r="O44" s="29"/>
    </row>
    <row r="45" spans="1:15" s="15" customFormat="1" hidden="1">
      <c r="A45" s="14"/>
      <c r="B45" s="14" t="s">
        <v>20</v>
      </c>
      <c r="C45" s="14"/>
      <c r="D45" s="49">
        <v>0</v>
      </c>
      <c r="E45" s="49">
        <v>0</v>
      </c>
      <c r="F45" s="49">
        <v>0</v>
      </c>
      <c r="G45" s="49">
        <v>0</v>
      </c>
      <c r="H45" s="49">
        <v>0</v>
      </c>
      <c r="I45" s="49">
        <v>0</v>
      </c>
      <c r="J45" s="49">
        <v>0</v>
      </c>
      <c r="K45" s="49">
        <v>0</v>
      </c>
      <c r="L45" s="49">
        <v>0</v>
      </c>
      <c r="M45" s="49">
        <v>0</v>
      </c>
      <c r="N45" s="49">
        <v>0</v>
      </c>
      <c r="O45" s="49">
        <v>0</v>
      </c>
    </row>
    <row r="46" spans="1:15" s="15" customFormat="1" hidden="1">
      <c r="A46" s="14"/>
      <c r="B46" s="14" t="s">
        <v>21</v>
      </c>
      <c r="C46" s="14"/>
      <c r="D46" s="49">
        <v>0</v>
      </c>
      <c r="E46" s="49">
        <v>0</v>
      </c>
      <c r="F46" s="49">
        <v>0</v>
      </c>
      <c r="G46" s="49">
        <v>0</v>
      </c>
      <c r="H46" s="49">
        <v>0</v>
      </c>
      <c r="I46" s="49">
        <v>0</v>
      </c>
      <c r="J46" s="49">
        <v>0</v>
      </c>
      <c r="K46" s="49">
        <v>0</v>
      </c>
      <c r="L46" s="49">
        <v>0</v>
      </c>
      <c r="M46" s="49">
        <v>0</v>
      </c>
      <c r="N46" s="49">
        <v>0</v>
      </c>
      <c r="O46" s="49">
        <v>0</v>
      </c>
    </row>
    <row r="47" spans="1:15" s="15" customFormat="1" hidden="1">
      <c r="A47" s="14"/>
      <c r="B47" s="14" t="s">
        <v>22</v>
      </c>
      <c r="C47" s="14"/>
      <c r="D47" s="49">
        <v>0</v>
      </c>
      <c r="E47" s="49">
        <v>0</v>
      </c>
      <c r="F47" s="49">
        <v>0</v>
      </c>
      <c r="G47" s="49">
        <v>0</v>
      </c>
      <c r="H47" s="49">
        <v>0</v>
      </c>
      <c r="I47" s="49">
        <v>0</v>
      </c>
      <c r="J47" s="49">
        <v>0</v>
      </c>
      <c r="K47" s="49">
        <v>0</v>
      </c>
      <c r="L47" s="49">
        <v>0</v>
      </c>
      <c r="M47" s="49">
        <v>0</v>
      </c>
      <c r="N47" s="49">
        <v>0</v>
      </c>
      <c r="O47" s="49">
        <v>0</v>
      </c>
    </row>
    <row r="48" spans="1:15" s="15" customFormat="1" hidden="1">
      <c r="A48" s="14"/>
      <c r="B48" s="50" t="s">
        <v>15</v>
      </c>
      <c r="C48" s="50"/>
      <c r="D48" s="51">
        <f>SUM(D40:D47)</f>
        <v>0</v>
      </c>
      <c r="E48" s="51">
        <f t="shared" ref="E48:O48" si="0">SUM(E44:E47)</f>
        <v>0</v>
      </c>
      <c r="F48" s="51">
        <f t="shared" si="0"/>
        <v>0</v>
      </c>
      <c r="G48" s="51">
        <f t="shared" si="0"/>
        <v>0</v>
      </c>
      <c r="H48" s="51">
        <f t="shared" si="0"/>
        <v>0</v>
      </c>
      <c r="I48" s="51">
        <f t="shared" si="0"/>
        <v>0</v>
      </c>
      <c r="J48" s="51">
        <f t="shared" si="0"/>
        <v>0</v>
      </c>
      <c r="K48" s="51">
        <f t="shared" si="0"/>
        <v>0</v>
      </c>
      <c r="L48" s="51">
        <f t="shared" si="0"/>
        <v>0</v>
      </c>
      <c r="M48" s="51">
        <f t="shared" si="0"/>
        <v>0</v>
      </c>
      <c r="N48" s="51">
        <f t="shared" si="0"/>
        <v>0</v>
      </c>
      <c r="O48" s="51">
        <f t="shared" si="0"/>
        <v>0</v>
      </c>
    </row>
    <row r="49" spans="1:15" s="15" customFormat="1" hidden="1">
      <c r="A49" s="14"/>
      <c r="B49" s="14"/>
      <c r="C49" s="14"/>
      <c r="D49" s="14"/>
    </row>
    <row r="50" spans="1:15" s="15" customFormat="1" hidden="1">
      <c r="A50" s="14"/>
      <c r="B50" s="16" t="s">
        <v>28</v>
      </c>
      <c r="C50" s="16"/>
      <c r="D50" s="52">
        <f>D42-D48</f>
        <v>0</v>
      </c>
      <c r="E50" s="52" t="e">
        <f>#REF!-E48</f>
        <v>#REF!</v>
      </c>
      <c r="F50" s="52" t="e">
        <f>#REF!-F48</f>
        <v>#REF!</v>
      </c>
      <c r="G50" s="52" t="e">
        <f>#REF!-G48</f>
        <v>#REF!</v>
      </c>
      <c r="H50" s="52" t="e">
        <f>#REF!-H48</f>
        <v>#REF!</v>
      </c>
      <c r="I50" s="52" t="e">
        <f>#REF!-I48</f>
        <v>#REF!</v>
      </c>
      <c r="J50" s="52" t="e">
        <f>#REF!-J48</f>
        <v>#REF!</v>
      </c>
      <c r="K50" s="52" t="e">
        <f>#REF!-K48</f>
        <v>#REF!</v>
      </c>
      <c r="L50" s="52" t="e">
        <f>#REF!-L48</f>
        <v>#REF!</v>
      </c>
      <c r="M50" s="52" t="e">
        <f>#REF!-M48</f>
        <v>#REF!</v>
      </c>
      <c r="N50" s="52" t="e">
        <f>#REF!-N48</f>
        <v>#REF!</v>
      </c>
      <c r="O50" s="52" t="e">
        <f>#REF!-O48</f>
        <v>#REF!</v>
      </c>
    </row>
    <row r="51" spans="1:15" s="15" customFormat="1">
      <c r="A51" s="14"/>
      <c r="B51" s="14"/>
      <c r="C51" s="14"/>
      <c r="D51" s="14"/>
    </row>
    <row r="52" spans="1:15" s="15" customFormat="1">
      <c r="A52" s="14"/>
      <c r="B52" s="53" t="s">
        <v>113</v>
      </c>
      <c r="C52" s="54"/>
      <c r="D52" s="55">
        <f>D42</f>
        <v>0</v>
      </c>
    </row>
    <row r="53" spans="1:15" s="15" customFormat="1">
      <c r="A53" s="14"/>
      <c r="B53" s="56" t="s">
        <v>69</v>
      </c>
      <c r="C53" s="57"/>
      <c r="D53" s="58">
        <f>D52/12</f>
        <v>0</v>
      </c>
    </row>
    <row r="54" spans="1:15" s="15" customFormat="1">
      <c r="A54" s="14"/>
      <c r="B54" s="56" t="s">
        <v>16</v>
      </c>
      <c r="C54" s="57"/>
      <c r="D54" s="59">
        <v>2.5</v>
      </c>
    </row>
    <row r="55" spans="1:15" s="15" customFormat="1">
      <c r="A55" s="14"/>
      <c r="B55" s="60" t="s">
        <v>109</v>
      </c>
      <c r="C55" s="61"/>
      <c r="D55" s="62">
        <f>(D53*D54)+D32</f>
        <v>0</v>
      </c>
    </row>
    <row r="56" spans="1:15" s="15" customFormat="1">
      <c r="A56" s="14"/>
      <c r="B56" s="14"/>
      <c r="C56" s="14"/>
      <c r="D56" s="14"/>
    </row>
    <row r="57" spans="1:15" s="15" customFormat="1">
      <c r="A57" s="14"/>
      <c r="B57" s="14"/>
      <c r="C57" s="14"/>
      <c r="D57" s="14"/>
    </row>
    <row r="58" spans="1:15" s="15" customFormat="1">
      <c r="A58" s="14"/>
      <c r="B58" s="63" t="s">
        <v>82</v>
      </c>
      <c r="C58" s="64"/>
      <c r="D58" s="64"/>
      <c r="E58" s="65" t="s">
        <v>78</v>
      </c>
      <c r="F58" s="66"/>
    </row>
    <row r="59" spans="1:15" s="15" customFormat="1">
      <c r="A59" s="14"/>
      <c r="B59" s="67"/>
      <c r="C59" s="68"/>
      <c r="D59" s="68"/>
      <c r="E59" s="69" t="s">
        <v>79</v>
      </c>
      <c r="F59" s="70"/>
    </row>
    <row r="60" spans="1:15" s="15" customFormat="1">
      <c r="A60" s="14"/>
      <c r="B60" s="67" t="s">
        <v>71</v>
      </c>
      <c r="C60" s="68"/>
      <c r="D60" s="49">
        <f>D55</f>
        <v>0</v>
      </c>
      <c r="E60" s="71">
        <f>D60</f>
        <v>0</v>
      </c>
      <c r="F60" s="70"/>
    </row>
    <row r="61" spans="1:15" s="15" customFormat="1">
      <c r="A61" s="14"/>
      <c r="B61" s="72" t="s">
        <v>72</v>
      </c>
      <c r="C61" s="68"/>
      <c r="D61" s="49"/>
      <c r="E61" s="71">
        <f>E60-D61</f>
        <v>0</v>
      </c>
      <c r="F61" s="70"/>
    </row>
    <row r="62" spans="1:15" s="15" customFormat="1">
      <c r="A62" s="14"/>
      <c r="B62" s="72" t="s">
        <v>76</v>
      </c>
      <c r="C62" s="68"/>
      <c r="D62" s="49"/>
      <c r="E62" s="71">
        <f t="shared" ref="E62:E65" si="1">E61-D62</f>
        <v>0</v>
      </c>
      <c r="F62" s="70"/>
    </row>
    <row r="63" spans="1:15" s="15" customFormat="1">
      <c r="A63" s="14"/>
      <c r="B63" s="72" t="s">
        <v>77</v>
      </c>
      <c r="C63" s="68"/>
      <c r="D63" s="49"/>
      <c r="E63" s="71">
        <f t="shared" si="1"/>
        <v>0</v>
      </c>
      <c r="F63" s="70"/>
    </row>
    <row r="64" spans="1:15" s="15" customFormat="1">
      <c r="A64" s="14"/>
      <c r="B64" s="73" t="s">
        <v>73</v>
      </c>
      <c r="C64" s="68"/>
      <c r="D64" s="49"/>
      <c r="E64" s="71">
        <f t="shared" si="1"/>
        <v>0</v>
      </c>
      <c r="F64" s="70"/>
    </row>
    <row r="65" spans="1:6" s="15" customFormat="1">
      <c r="A65" s="14"/>
      <c r="B65" s="73" t="s">
        <v>74</v>
      </c>
      <c r="C65" s="68"/>
      <c r="D65" s="49"/>
      <c r="E65" s="71">
        <f t="shared" si="1"/>
        <v>0</v>
      </c>
      <c r="F65" s="70"/>
    </row>
    <row r="66" spans="1:6" s="15" customFormat="1">
      <c r="A66" s="14"/>
      <c r="B66" s="73"/>
      <c r="C66" s="68"/>
      <c r="D66" s="74"/>
      <c r="E66" s="75"/>
      <c r="F66" s="70"/>
    </row>
    <row r="67" spans="1:6" s="15" customFormat="1">
      <c r="A67" s="14"/>
      <c r="B67" s="67" t="s">
        <v>75</v>
      </c>
      <c r="C67" s="68"/>
      <c r="D67" s="76" t="e">
        <f>SUM(D64:D65)/D60</f>
        <v>#DIV/0!</v>
      </c>
      <c r="E67" s="75"/>
      <c r="F67" s="70"/>
    </row>
    <row r="68" spans="1:6" s="15" customFormat="1">
      <c r="A68" s="14"/>
      <c r="B68" s="67"/>
      <c r="C68" s="68"/>
      <c r="D68" s="74"/>
      <c r="E68" s="75"/>
      <c r="F68" s="70"/>
    </row>
    <row r="69" spans="1:6" s="15" customFormat="1">
      <c r="A69" s="14"/>
      <c r="B69" s="77" t="s">
        <v>86</v>
      </c>
      <c r="C69" s="78"/>
      <c r="D69" s="79" t="e">
        <f>IF(AND(E65&gt;0,D67&lt;0.25),E65,IF(AND(E65&lt;1,D67&lt;0.25),0,IF(AND(E65&gt;0,D67&gt;0.25),((D64+D65)-D60*0.25)+E65)))</f>
        <v>#DIV/0!</v>
      </c>
      <c r="E69" s="75"/>
      <c r="F69" s="70"/>
    </row>
    <row r="70" spans="1:6" s="15" customFormat="1">
      <c r="A70" s="14"/>
      <c r="B70" s="77"/>
      <c r="C70" s="78"/>
      <c r="D70" s="79"/>
      <c r="E70" s="75"/>
      <c r="F70" s="70"/>
    </row>
    <row r="71" spans="1:6" s="15" customFormat="1" ht="24.75" customHeight="1">
      <c r="A71" s="14"/>
      <c r="B71" s="111" t="s">
        <v>88</v>
      </c>
      <c r="C71" s="112"/>
      <c r="D71" s="112"/>
      <c r="E71" s="112"/>
      <c r="F71" s="113"/>
    </row>
    <row r="72" spans="1:6" s="15" customFormat="1">
      <c r="A72" s="14"/>
      <c r="B72" s="80"/>
      <c r="C72" s="81"/>
      <c r="D72" s="81"/>
      <c r="E72" s="82"/>
      <c r="F72" s="83"/>
    </row>
    <row r="73" spans="1:6" s="15" customFormat="1">
      <c r="A73" s="14"/>
      <c r="B73" s="14"/>
      <c r="C73" s="14"/>
      <c r="D73" s="14"/>
    </row>
    <row r="74" spans="1:6" s="15" customFormat="1">
      <c r="A74" s="14"/>
      <c r="B74" s="14"/>
      <c r="C74" s="14"/>
      <c r="D74" s="14"/>
    </row>
    <row r="75" spans="1:6" s="15" customFormat="1">
      <c r="A75" s="14"/>
      <c r="B75" s="14"/>
      <c r="C75" s="14"/>
      <c r="D75" s="14"/>
    </row>
    <row r="76" spans="1:6" s="15" customFormat="1">
      <c r="A76" s="14"/>
      <c r="B76" s="14"/>
      <c r="C76" s="14"/>
      <c r="D76" s="14"/>
    </row>
    <row r="77" spans="1:6" s="15" customFormat="1">
      <c r="A77" s="14"/>
      <c r="B77" s="14"/>
      <c r="C77" s="14"/>
      <c r="D77" s="14"/>
    </row>
    <row r="78" spans="1:6" s="15" customFormat="1">
      <c r="A78" s="14"/>
      <c r="B78" s="14"/>
      <c r="C78" s="14"/>
      <c r="D78" s="14"/>
    </row>
    <row r="79" spans="1:6" s="15" customFormat="1">
      <c r="A79" s="14"/>
      <c r="B79" s="14"/>
      <c r="C79" s="14"/>
      <c r="D79" s="14"/>
    </row>
    <row r="80" spans="1:6" s="15" customFormat="1">
      <c r="A80" s="14"/>
      <c r="B80" s="14"/>
      <c r="C80" s="14"/>
      <c r="D80" s="14"/>
    </row>
    <row r="81" spans="1:4" s="15" customFormat="1">
      <c r="A81" s="14"/>
      <c r="B81" s="14"/>
      <c r="C81" s="14"/>
      <c r="D81" s="14"/>
    </row>
    <row r="82" spans="1:4" s="15" customFormat="1">
      <c r="A82" s="14"/>
      <c r="B82" s="14"/>
      <c r="C82" s="14"/>
      <c r="D82" s="14"/>
    </row>
    <row r="83" spans="1:4" s="15" customFormat="1">
      <c r="A83" s="14"/>
      <c r="B83" s="14"/>
      <c r="C83" s="14"/>
      <c r="D83" s="14"/>
    </row>
    <row r="84" spans="1:4" s="15" customFormat="1">
      <c r="A84" s="14"/>
      <c r="B84" s="14"/>
      <c r="C84" s="14"/>
      <c r="D84" s="14"/>
    </row>
    <row r="85" spans="1:4" s="15" customFormat="1">
      <c r="A85" s="14"/>
      <c r="B85" s="14"/>
      <c r="C85" s="14"/>
      <c r="D85" s="14"/>
    </row>
    <row r="86" spans="1:4" s="15" customFormat="1">
      <c r="A86" s="14"/>
      <c r="B86" s="14"/>
      <c r="C86" s="14"/>
      <c r="D86" s="14"/>
    </row>
    <row r="87" spans="1:4" s="15" customFormat="1">
      <c r="A87" s="14"/>
      <c r="B87" s="14"/>
      <c r="C87" s="14"/>
      <c r="D87" s="14"/>
    </row>
    <row r="88" spans="1:4" s="15" customFormat="1">
      <c r="A88" s="14"/>
      <c r="B88" s="14"/>
      <c r="C88" s="14"/>
      <c r="D88" s="14"/>
    </row>
    <row r="89" spans="1:4" s="15" customFormat="1">
      <c r="A89" s="14"/>
      <c r="B89" s="14"/>
      <c r="C89" s="14"/>
      <c r="D89" s="14"/>
    </row>
    <row r="90" spans="1:4" s="15" customFormat="1">
      <c r="A90" s="14"/>
      <c r="B90" s="14"/>
      <c r="C90" s="14"/>
      <c r="D90" s="14"/>
    </row>
  </sheetData>
  <sheetProtection algorithmName="SHA-512" hashValue="611Z75vQsNhwT3/Wbl1NMoDGZOp1D5KLc94vPsnbtJ3ERHmWoxweJfyoEqKmpvmn+cUSxDm7DMiJ71FnQ87lZA==" saltValue="TufndjuJI0MPU8a87f4npw==" spinCount="100000" sheet="1" formatCells="0" formatColumns="0" formatRows="0" insertColumns="0" insertRows="0" insertHyperlinks="0" deleteColumns="0" deleteRows="0" sort="0" autoFilter="0" pivotTables="0"/>
  <mergeCells count="5">
    <mergeCell ref="F30:I30"/>
    <mergeCell ref="F31:I31"/>
    <mergeCell ref="B71:F71"/>
    <mergeCell ref="B2:L2"/>
    <mergeCell ref="F32:I32"/>
  </mergeCells>
  <hyperlinks>
    <hyperlink ref="C25" r:id="rId1" location="se13.1.121_1201" xr:uid="{9AA5F4C3-A4EF-4F58-BA71-B5F170181149}"/>
  </hyperlinks>
  <pageMargins left="0.7" right="0.7" top="0.75" bottom="0.75" header="0.3" footer="0.3"/>
  <pageSetup orientation="landscape" horizontalDpi="300" verticalDpi="300" r:id="rId2"/>
  <rowBreaks count="1" manualBreakCount="1">
    <brk id="33" max="16383" man="1"/>
  </rowBreaks>
  <colBreaks count="1" manualBreakCount="1">
    <brk id="4" max="1048575" man="1"/>
  </colBreaks>
  <ignoredErrors>
    <ignoredError sqref="D24" numberStoredAsText="1"/>
  </ignoredErrors>
  <drawing r:id="rId3"/>
  <legacyDrawing r:id="rId4"/>
  <mc:AlternateContent xmlns:mc="http://schemas.openxmlformats.org/markup-compatibility/2006">
    <mc:Choice Requires="x14">
      <controls>
        <mc:AlternateContent xmlns:mc="http://schemas.openxmlformats.org/markup-compatibility/2006">
          <mc:Choice Requires="x14">
            <control shapeId="1026" r:id="rId5" name="Check Box 2">
              <controlPr defaultSize="0" autoFill="0" autoLine="0" autoPict="0">
                <anchor moveWithCells="1">
                  <from>
                    <xdr:col>5</xdr:col>
                    <xdr:colOff>685800</xdr:colOff>
                    <xdr:row>14</xdr:row>
                    <xdr:rowOff>182880</xdr:rowOff>
                  </from>
                  <to>
                    <xdr:col>6</xdr:col>
                    <xdr:colOff>655320</xdr:colOff>
                    <xdr:row>16</xdr:row>
                    <xdr:rowOff>7620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6</xdr:col>
                    <xdr:colOff>746760</xdr:colOff>
                    <xdr:row>14</xdr:row>
                    <xdr:rowOff>175260</xdr:rowOff>
                  </from>
                  <to>
                    <xdr:col>8</xdr:col>
                    <xdr:colOff>327660</xdr:colOff>
                    <xdr:row>16</xdr:row>
                    <xdr:rowOff>38100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8</xdr:col>
                    <xdr:colOff>632460</xdr:colOff>
                    <xdr:row>15</xdr:row>
                    <xdr:rowOff>7620</xdr:rowOff>
                  </from>
                  <to>
                    <xdr:col>9</xdr:col>
                    <xdr:colOff>601980</xdr:colOff>
                    <xdr:row>16</xdr:row>
                    <xdr:rowOff>30480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9</xdr:col>
                    <xdr:colOff>655320</xdr:colOff>
                    <xdr:row>15</xdr:row>
                    <xdr:rowOff>22860</xdr:rowOff>
                  </from>
                  <to>
                    <xdr:col>11</xdr:col>
                    <xdr:colOff>152400</xdr:colOff>
                    <xdr:row>16</xdr:row>
                    <xdr:rowOff>30480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xdr:col>
                    <xdr:colOff>960120</xdr:colOff>
                    <xdr:row>5</xdr:row>
                    <xdr:rowOff>182880</xdr:rowOff>
                  </from>
                  <to>
                    <xdr:col>1</xdr:col>
                    <xdr:colOff>1760220</xdr:colOff>
                    <xdr:row>7</xdr:row>
                    <xdr:rowOff>7620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xdr:col>
                    <xdr:colOff>1188720</xdr:colOff>
                    <xdr:row>5</xdr:row>
                    <xdr:rowOff>152400</xdr:rowOff>
                  </from>
                  <to>
                    <xdr:col>2</xdr:col>
                    <xdr:colOff>1790700</xdr:colOff>
                    <xdr:row>7</xdr:row>
                    <xdr:rowOff>22860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xdr:col>
                    <xdr:colOff>1783080</xdr:colOff>
                    <xdr:row>5</xdr:row>
                    <xdr:rowOff>175260</xdr:rowOff>
                  </from>
                  <to>
                    <xdr:col>2</xdr:col>
                    <xdr:colOff>2583180</xdr:colOff>
                    <xdr:row>7</xdr:row>
                    <xdr:rowOff>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6</xdr:col>
                    <xdr:colOff>121920</xdr:colOff>
                    <xdr:row>5</xdr:row>
                    <xdr:rowOff>182880</xdr:rowOff>
                  </from>
                  <to>
                    <xdr:col>7</xdr:col>
                    <xdr:colOff>312420</xdr:colOff>
                    <xdr:row>7</xdr:row>
                    <xdr:rowOff>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xdr:col>
                    <xdr:colOff>1965960</xdr:colOff>
                    <xdr:row>5</xdr:row>
                    <xdr:rowOff>182880</xdr:rowOff>
                  </from>
                  <to>
                    <xdr:col>2</xdr:col>
                    <xdr:colOff>556260</xdr:colOff>
                    <xdr:row>7</xdr:row>
                    <xdr:rowOff>7620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2</xdr:col>
                    <xdr:colOff>533400</xdr:colOff>
                    <xdr:row>5</xdr:row>
                    <xdr:rowOff>175260</xdr:rowOff>
                  </from>
                  <to>
                    <xdr:col>2</xdr:col>
                    <xdr:colOff>1333500</xdr:colOff>
                    <xdr:row>7</xdr:row>
                    <xdr:rowOff>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xdr:col>
                    <xdr:colOff>2194560</xdr:colOff>
                    <xdr:row>5</xdr:row>
                    <xdr:rowOff>175260</xdr:rowOff>
                  </from>
                  <to>
                    <xdr:col>3</xdr:col>
                    <xdr:colOff>845820</xdr:colOff>
                    <xdr:row>7</xdr:row>
                    <xdr:rowOff>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3</xdr:col>
                    <xdr:colOff>883920</xdr:colOff>
                    <xdr:row>5</xdr:row>
                    <xdr:rowOff>190500</xdr:rowOff>
                  </from>
                  <to>
                    <xdr:col>5</xdr:col>
                    <xdr:colOff>198120</xdr:colOff>
                    <xdr:row>6</xdr:row>
                    <xdr:rowOff>182880</xdr:rowOff>
                  </to>
                </anchor>
              </controlPr>
            </control>
          </mc:Choice>
        </mc:AlternateContent>
        <mc:AlternateContent xmlns:mc="http://schemas.openxmlformats.org/markup-compatibility/2006">
          <mc:Choice Requires="x14">
            <control shapeId="1040" r:id="rId17" name="Check Box 16">
              <controlPr defaultSize="0" autoFill="0" autoLine="0" autoPict="0">
                <anchor moveWithCells="1">
                  <from>
                    <xdr:col>5</xdr:col>
                    <xdr:colOff>236220</xdr:colOff>
                    <xdr:row>6</xdr:row>
                    <xdr:rowOff>0</xdr:rowOff>
                  </from>
                  <to>
                    <xdr:col>6</xdr:col>
                    <xdr:colOff>678180</xdr:colOff>
                    <xdr:row>6</xdr:row>
                    <xdr:rowOff>182880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8389FA49-D8C9-4BEC-A75B-6181A54A94D1}">
          <x14:formula1>
            <xm:f>List!$A$1:$A$2</xm:f>
          </x14:formula1>
          <xm:sqref>J30:J32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B9681-EC45-454C-920F-40A09F18B162}">
  <dimension ref="A1:F257"/>
  <sheetViews>
    <sheetView workbookViewId="0">
      <selection activeCell="A7" sqref="A7:C9"/>
    </sheetView>
  </sheetViews>
  <sheetFormatPr defaultRowHeight="14.4" outlineLevelRow="1"/>
  <cols>
    <col min="1" max="1" width="29.33203125" customWidth="1"/>
    <col min="3" max="3" width="16.44140625" bestFit="1" customWidth="1"/>
    <col min="4" max="4" width="10.109375" customWidth="1"/>
  </cols>
  <sheetData>
    <row r="1" spans="1:6" ht="18">
      <c r="A1" s="10" t="s">
        <v>58</v>
      </c>
    </row>
    <row r="3" spans="1:6">
      <c r="A3" s="3" t="s">
        <v>57</v>
      </c>
    </row>
    <row r="5" spans="1:6" ht="15.6">
      <c r="A5" s="3" t="s">
        <v>56</v>
      </c>
      <c r="C5" s="3" t="s">
        <v>83</v>
      </c>
      <c r="D5" s="3" t="s">
        <v>55</v>
      </c>
      <c r="F5" s="8" t="s">
        <v>54</v>
      </c>
    </row>
    <row r="6" spans="1:6" ht="15.6">
      <c r="C6" s="4"/>
      <c r="D6" s="4">
        <f>IF(NOT(ISNUMBER(C6)),0,IF(C6&gt;100000,100000,IF(C6&lt;=100000,C6,"Error")))</f>
        <v>0</v>
      </c>
      <c r="F6" s="7" t="s">
        <v>53</v>
      </c>
    </row>
    <row r="7" spans="1:6" ht="15.6">
      <c r="A7" s="12"/>
      <c r="C7" s="4"/>
      <c r="D7" s="4">
        <f t="shared" ref="D7:D70" si="0">IF(NOT(ISNUMBER(C7)),0,IF(C7&gt;100000,100000,IF(C7&lt;=100000,C7,"Error")))</f>
        <v>0</v>
      </c>
      <c r="F7" s="7" t="s">
        <v>52</v>
      </c>
    </row>
    <row r="8" spans="1:6" ht="15.6">
      <c r="A8" s="12"/>
      <c r="C8" s="4"/>
      <c r="D8" s="4">
        <f t="shared" si="0"/>
        <v>0</v>
      </c>
      <c r="F8" s="5" t="s">
        <v>51</v>
      </c>
    </row>
    <row r="9" spans="1:6" ht="15.6">
      <c r="A9" s="12"/>
      <c r="C9" s="4"/>
      <c r="D9" s="4">
        <f t="shared" si="0"/>
        <v>0</v>
      </c>
      <c r="F9" s="5" t="s">
        <v>50</v>
      </c>
    </row>
    <row r="10" spans="1:6" ht="15.6">
      <c r="C10" s="4"/>
      <c r="D10" s="4">
        <f t="shared" si="0"/>
        <v>0</v>
      </c>
      <c r="F10" s="5" t="s">
        <v>49</v>
      </c>
    </row>
    <row r="11" spans="1:6" ht="15.6">
      <c r="C11" s="4"/>
      <c r="D11" s="4">
        <f t="shared" si="0"/>
        <v>0</v>
      </c>
      <c r="F11" s="7"/>
    </row>
    <row r="12" spans="1:6" ht="15.6">
      <c r="C12" s="4"/>
      <c r="D12" s="4">
        <f t="shared" si="0"/>
        <v>0</v>
      </c>
      <c r="F12" s="7"/>
    </row>
    <row r="13" spans="1:6" ht="15.6">
      <c r="C13" s="4"/>
      <c r="D13" s="4">
        <f t="shared" si="0"/>
        <v>0</v>
      </c>
      <c r="F13" s="8" t="s">
        <v>48</v>
      </c>
    </row>
    <row r="14" spans="1:6" ht="15.6">
      <c r="C14" s="4"/>
      <c r="D14" s="4">
        <f t="shared" si="0"/>
        <v>0</v>
      </c>
      <c r="F14" s="7" t="s">
        <v>110</v>
      </c>
    </row>
    <row r="15" spans="1:6" ht="15.6">
      <c r="C15" s="4"/>
      <c r="D15" s="4">
        <f t="shared" si="0"/>
        <v>0</v>
      </c>
      <c r="F15" s="7" t="s">
        <v>47</v>
      </c>
    </row>
    <row r="16" spans="1:6" ht="15.6">
      <c r="C16" s="4"/>
      <c r="D16" s="4">
        <f t="shared" si="0"/>
        <v>0</v>
      </c>
      <c r="F16" s="7" t="s">
        <v>46</v>
      </c>
    </row>
    <row r="17" spans="3:6">
      <c r="C17" s="4"/>
      <c r="D17" s="4">
        <f t="shared" si="0"/>
        <v>0</v>
      </c>
    </row>
    <row r="18" spans="3:6">
      <c r="C18" s="4"/>
      <c r="D18" s="4">
        <f t="shared" si="0"/>
        <v>0</v>
      </c>
    </row>
    <row r="19" spans="3:6" ht="15.6">
      <c r="C19" s="4"/>
      <c r="D19" s="4">
        <f t="shared" si="0"/>
        <v>0</v>
      </c>
      <c r="F19" s="6" t="s">
        <v>45</v>
      </c>
    </row>
    <row r="20" spans="3:6" ht="15.6">
      <c r="C20" s="4"/>
      <c r="D20" s="4">
        <f t="shared" si="0"/>
        <v>0</v>
      </c>
      <c r="F20" s="5" t="s">
        <v>44</v>
      </c>
    </row>
    <row r="21" spans="3:6" ht="15.6">
      <c r="C21" s="4"/>
      <c r="D21" s="4">
        <f t="shared" si="0"/>
        <v>0</v>
      </c>
      <c r="F21" s="5" t="s">
        <v>43</v>
      </c>
    </row>
    <row r="22" spans="3:6">
      <c r="C22" s="4"/>
      <c r="D22" s="4">
        <f t="shared" si="0"/>
        <v>0</v>
      </c>
    </row>
    <row r="23" spans="3:6">
      <c r="C23" s="4"/>
      <c r="D23" s="4">
        <f t="shared" si="0"/>
        <v>0</v>
      </c>
    </row>
    <row r="24" spans="3:6">
      <c r="C24" s="4"/>
      <c r="D24" s="4">
        <f t="shared" si="0"/>
        <v>0</v>
      </c>
    </row>
    <row r="25" spans="3:6">
      <c r="C25" s="4"/>
      <c r="D25" s="4">
        <f t="shared" si="0"/>
        <v>0</v>
      </c>
    </row>
    <row r="26" spans="3:6">
      <c r="C26" s="4"/>
      <c r="D26" s="4">
        <f t="shared" si="0"/>
        <v>0</v>
      </c>
    </row>
    <row r="27" spans="3:6">
      <c r="C27" s="4"/>
      <c r="D27" s="4">
        <f t="shared" si="0"/>
        <v>0</v>
      </c>
    </row>
    <row r="28" spans="3:6">
      <c r="C28" s="4"/>
      <c r="D28" s="4">
        <f t="shared" si="0"/>
        <v>0</v>
      </c>
    </row>
    <row r="29" spans="3:6">
      <c r="C29" s="4"/>
      <c r="D29" s="4">
        <f t="shared" si="0"/>
        <v>0</v>
      </c>
    </row>
    <row r="30" spans="3:6">
      <c r="C30" s="4"/>
      <c r="D30" s="4">
        <f t="shared" si="0"/>
        <v>0</v>
      </c>
    </row>
    <row r="31" spans="3:6">
      <c r="C31" s="4"/>
      <c r="D31" s="4">
        <f t="shared" si="0"/>
        <v>0</v>
      </c>
    </row>
    <row r="32" spans="3:6">
      <c r="C32" s="4"/>
      <c r="D32" s="4">
        <f t="shared" si="0"/>
        <v>0</v>
      </c>
    </row>
    <row r="33" spans="3:4">
      <c r="C33" s="4"/>
      <c r="D33" s="4">
        <f t="shared" si="0"/>
        <v>0</v>
      </c>
    </row>
    <row r="34" spans="3:4">
      <c r="C34" s="4"/>
      <c r="D34" s="4">
        <f t="shared" si="0"/>
        <v>0</v>
      </c>
    </row>
    <row r="35" spans="3:4">
      <c r="C35" s="4"/>
      <c r="D35" s="4">
        <f t="shared" si="0"/>
        <v>0</v>
      </c>
    </row>
    <row r="36" spans="3:4" outlineLevel="1">
      <c r="C36" s="4"/>
      <c r="D36" s="4">
        <f t="shared" si="0"/>
        <v>0</v>
      </c>
    </row>
    <row r="37" spans="3:4" outlineLevel="1">
      <c r="C37" s="4"/>
      <c r="D37" s="4">
        <f t="shared" si="0"/>
        <v>0</v>
      </c>
    </row>
    <row r="38" spans="3:4" outlineLevel="1">
      <c r="C38" s="4"/>
      <c r="D38" s="4">
        <f t="shared" si="0"/>
        <v>0</v>
      </c>
    </row>
    <row r="39" spans="3:4" outlineLevel="1">
      <c r="C39" s="4"/>
      <c r="D39" s="4">
        <f t="shared" si="0"/>
        <v>0</v>
      </c>
    </row>
    <row r="40" spans="3:4" outlineLevel="1">
      <c r="C40" s="4"/>
      <c r="D40" s="4">
        <f t="shared" si="0"/>
        <v>0</v>
      </c>
    </row>
    <row r="41" spans="3:4" outlineLevel="1">
      <c r="C41" s="4"/>
      <c r="D41" s="4">
        <f t="shared" si="0"/>
        <v>0</v>
      </c>
    </row>
    <row r="42" spans="3:4" outlineLevel="1">
      <c r="C42" s="4"/>
      <c r="D42" s="4">
        <f t="shared" si="0"/>
        <v>0</v>
      </c>
    </row>
    <row r="43" spans="3:4" outlineLevel="1">
      <c r="C43" s="4"/>
      <c r="D43" s="4">
        <f t="shared" si="0"/>
        <v>0</v>
      </c>
    </row>
    <row r="44" spans="3:4" outlineLevel="1">
      <c r="C44" s="4"/>
      <c r="D44" s="4">
        <f t="shared" si="0"/>
        <v>0</v>
      </c>
    </row>
    <row r="45" spans="3:4" outlineLevel="1">
      <c r="C45" s="4"/>
      <c r="D45" s="4">
        <f t="shared" si="0"/>
        <v>0</v>
      </c>
    </row>
    <row r="46" spans="3:4" outlineLevel="1">
      <c r="C46" s="4"/>
      <c r="D46" s="4">
        <f t="shared" si="0"/>
        <v>0</v>
      </c>
    </row>
    <row r="47" spans="3:4" outlineLevel="1">
      <c r="C47" s="4"/>
      <c r="D47" s="4">
        <f t="shared" si="0"/>
        <v>0</v>
      </c>
    </row>
    <row r="48" spans="3:4" outlineLevel="1">
      <c r="C48" s="4"/>
      <c r="D48" s="4">
        <f t="shared" si="0"/>
        <v>0</v>
      </c>
    </row>
    <row r="49" spans="3:4" outlineLevel="1">
      <c r="C49" s="4"/>
      <c r="D49" s="4">
        <f t="shared" si="0"/>
        <v>0</v>
      </c>
    </row>
    <row r="50" spans="3:4" outlineLevel="1">
      <c r="C50" s="4"/>
      <c r="D50" s="4">
        <f t="shared" si="0"/>
        <v>0</v>
      </c>
    </row>
    <row r="51" spans="3:4" outlineLevel="1">
      <c r="C51" s="4"/>
      <c r="D51" s="4">
        <f t="shared" si="0"/>
        <v>0</v>
      </c>
    </row>
    <row r="52" spans="3:4" outlineLevel="1">
      <c r="C52" s="4"/>
      <c r="D52" s="4">
        <f t="shared" si="0"/>
        <v>0</v>
      </c>
    </row>
    <row r="53" spans="3:4" outlineLevel="1">
      <c r="C53" s="4"/>
      <c r="D53" s="4">
        <f t="shared" si="0"/>
        <v>0</v>
      </c>
    </row>
    <row r="54" spans="3:4" outlineLevel="1">
      <c r="C54" s="4"/>
      <c r="D54" s="4">
        <f t="shared" si="0"/>
        <v>0</v>
      </c>
    </row>
    <row r="55" spans="3:4" outlineLevel="1">
      <c r="C55" s="4"/>
      <c r="D55" s="4">
        <f t="shared" si="0"/>
        <v>0</v>
      </c>
    </row>
    <row r="56" spans="3:4" outlineLevel="1">
      <c r="C56" s="4"/>
      <c r="D56" s="4">
        <f t="shared" si="0"/>
        <v>0</v>
      </c>
    </row>
    <row r="57" spans="3:4" outlineLevel="1">
      <c r="C57" s="4"/>
      <c r="D57" s="4">
        <f t="shared" si="0"/>
        <v>0</v>
      </c>
    </row>
    <row r="58" spans="3:4" outlineLevel="1">
      <c r="C58" s="4"/>
      <c r="D58" s="4">
        <f t="shared" si="0"/>
        <v>0</v>
      </c>
    </row>
    <row r="59" spans="3:4" outlineLevel="1">
      <c r="C59" s="4"/>
      <c r="D59" s="4">
        <f t="shared" si="0"/>
        <v>0</v>
      </c>
    </row>
    <row r="60" spans="3:4" outlineLevel="1">
      <c r="C60" s="4"/>
      <c r="D60" s="4">
        <f t="shared" si="0"/>
        <v>0</v>
      </c>
    </row>
    <row r="61" spans="3:4" outlineLevel="1">
      <c r="C61" s="4"/>
      <c r="D61" s="4">
        <f t="shared" si="0"/>
        <v>0</v>
      </c>
    </row>
    <row r="62" spans="3:4" outlineLevel="1">
      <c r="C62" s="4"/>
      <c r="D62" s="4">
        <f t="shared" si="0"/>
        <v>0</v>
      </c>
    </row>
    <row r="63" spans="3:4" outlineLevel="1">
      <c r="C63" s="4"/>
      <c r="D63" s="4">
        <f t="shared" si="0"/>
        <v>0</v>
      </c>
    </row>
    <row r="64" spans="3:4" outlineLevel="1">
      <c r="C64" s="4"/>
      <c r="D64" s="4">
        <f t="shared" si="0"/>
        <v>0</v>
      </c>
    </row>
    <row r="65" spans="3:4" outlineLevel="1">
      <c r="C65" s="4"/>
      <c r="D65" s="4">
        <f t="shared" si="0"/>
        <v>0</v>
      </c>
    </row>
    <row r="66" spans="3:4" outlineLevel="1">
      <c r="C66" s="4"/>
      <c r="D66" s="4">
        <f t="shared" si="0"/>
        <v>0</v>
      </c>
    </row>
    <row r="67" spans="3:4" outlineLevel="1">
      <c r="C67" s="4"/>
      <c r="D67" s="4">
        <f t="shared" si="0"/>
        <v>0</v>
      </c>
    </row>
    <row r="68" spans="3:4" outlineLevel="1">
      <c r="C68" s="4"/>
      <c r="D68" s="4">
        <f t="shared" si="0"/>
        <v>0</v>
      </c>
    </row>
    <row r="69" spans="3:4" outlineLevel="1">
      <c r="C69" s="4"/>
      <c r="D69" s="4">
        <f t="shared" si="0"/>
        <v>0</v>
      </c>
    </row>
    <row r="70" spans="3:4" outlineLevel="1">
      <c r="C70" s="4"/>
      <c r="D70" s="4">
        <f t="shared" si="0"/>
        <v>0</v>
      </c>
    </row>
    <row r="71" spans="3:4" outlineLevel="1">
      <c r="C71" s="4"/>
      <c r="D71" s="4">
        <f t="shared" ref="D71:D134" si="1">IF(NOT(ISNUMBER(C71)),0,IF(C71&gt;100000,100000,IF(C71&lt;=100000,C71,"Error")))</f>
        <v>0</v>
      </c>
    </row>
    <row r="72" spans="3:4" outlineLevel="1">
      <c r="C72" s="4"/>
      <c r="D72" s="4">
        <f t="shared" si="1"/>
        <v>0</v>
      </c>
    </row>
    <row r="73" spans="3:4" outlineLevel="1">
      <c r="C73" s="4"/>
      <c r="D73" s="4">
        <f t="shared" si="1"/>
        <v>0</v>
      </c>
    </row>
    <row r="74" spans="3:4" outlineLevel="1">
      <c r="C74" s="4"/>
      <c r="D74" s="4">
        <f t="shared" si="1"/>
        <v>0</v>
      </c>
    </row>
    <row r="75" spans="3:4" outlineLevel="1">
      <c r="C75" s="4"/>
      <c r="D75" s="4">
        <f t="shared" si="1"/>
        <v>0</v>
      </c>
    </row>
    <row r="76" spans="3:4" outlineLevel="1">
      <c r="C76" s="4"/>
      <c r="D76" s="4">
        <f t="shared" si="1"/>
        <v>0</v>
      </c>
    </row>
    <row r="77" spans="3:4" outlineLevel="1">
      <c r="C77" s="4"/>
      <c r="D77" s="4">
        <f t="shared" si="1"/>
        <v>0</v>
      </c>
    </row>
    <row r="78" spans="3:4" outlineLevel="1">
      <c r="C78" s="4"/>
      <c r="D78" s="4">
        <f t="shared" si="1"/>
        <v>0</v>
      </c>
    </row>
    <row r="79" spans="3:4" outlineLevel="1">
      <c r="C79" s="4"/>
      <c r="D79" s="4">
        <f t="shared" si="1"/>
        <v>0</v>
      </c>
    </row>
    <row r="80" spans="3:4" outlineLevel="1">
      <c r="C80" s="4"/>
      <c r="D80" s="4">
        <f t="shared" si="1"/>
        <v>0</v>
      </c>
    </row>
    <row r="81" spans="3:4" outlineLevel="1">
      <c r="C81" s="4"/>
      <c r="D81" s="4">
        <f t="shared" si="1"/>
        <v>0</v>
      </c>
    </row>
    <row r="82" spans="3:4" outlineLevel="1">
      <c r="C82" s="4"/>
      <c r="D82" s="4">
        <f t="shared" si="1"/>
        <v>0</v>
      </c>
    </row>
    <row r="83" spans="3:4" outlineLevel="1">
      <c r="C83" s="4"/>
      <c r="D83" s="4">
        <f t="shared" si="1"/>
        <v>0</v>
      </c>
    </row>
    <row r="84" spans="3:4" outlineLevel="1">
      <c r="C84" s="4"/>
      <c r="D84" s="4">
        <f t="shared" si="1"/>
        <v>0</v>
      </c>
    </row>
    <row r="85" spans="3:4" outlineLevel="1">
      <c r="C85" s="4"/>
      <c r="D85" s="4">
        <f t="shared" si="1"/>
        <v>0</v>
      </c>
    </row>
    <row r="86" spans="3:4" outlineLevel="1">
      <c r="C86" s="4"/>
      <c r="D86" s="4">
        <f t="shared" si="1"/>
        <v>0</v>
      </c>
    </row>
    <row r="87" spans="3:4" outlineLevel="1">
      <c r="C87" s="4"/>
      <c r="D87" s="4">
        <f t="shared" si="1"/>
        <v>0</v>
      </c>
    </row>
    <row r="88" spans="3:4" outlineLevel="1">
      <c r="C88" s="4"/>
      <c r="D88" s="4">
        <f t="shared" si="1"/>
        <v>0</v>
      </c>
    </row>
    <row r="89" spans="3:4" outlineLevel="1">
      <c r="C89" s="4"/>
      <c r="D89" s="4">
        <f t="shared" si="1"/>
        <v>0</v>
      </c>
    </row>
    <row r="90" spans="3:4" outlineLevel="1">
      <c r="C90" s="4"/>
      <c r="D90" s="4">
        <f t="shared" si="1"/>
        <v>0</v>
      </c>
    </row>
    <row r="91" spans="3:4" outlineLevel="1">
      <c r="C91" s="4"/>
      <c r="D91" s="4">
        <f t="shared" si="1"/>
        <v>0</v>
      </c>
    </row>
    <row r="92" spans="3:4" outlineLevel="1">
      <c r="C92" s="4"/>
      <c r="D92" s="4">
        <f t="shared" si="1"/>
        <v>0</v>
      </c>
    </row>
    <row r="93" spans="3:4" outlineLevel="1">
      <c r="C93" s="4"/>
      <c r="D93" s="4">
        <f t="shared" si="1"/>
        <v>0</v>
      </c>
    </row>
    <row r="94" spans="3:4" outlineLevel="1">
      <c r="C94" s="4"/>
      <c r="D94" s="4">
        <f t="shared" si="1"/>
        <v>0</v>
      </c>
    </row>
    <row r="95" spans="3:4" outlineLevel="1">
      <c r="C95" s="4"/>
      <c r="D95" s="4">
        <f t="shared" si="1"/>
        <v>0</v>
      </c>
    </row>
    <row r="96" spans="3:4" outlineLevel="1">
      <c r="C96" s="4"/>
      <c r="D96" s="4">
        <f t="shared" si="1"/>
        <v>0</v>
      </c>
    </row>
    <row r="97" spans="3:4" outlineLevel="1">
      <c r="C97" s="4"/>
      <c r="D97" s="4">
        <f t="shared" si="1"/>
        <v>0</v>
      </c>
    </row>
    <row r="98" spans="3:4" outlineLevel="1">
      <c r="C98" s="4"/>
      <c r="D98" s="4">
        <f t="shared" si="1"/>
        <v>0</v>
      </c>
    </row>
    <row r="99" spans="3:4" outlineLevel="1">
      <c r="C99" s="4"/>
      <c r="D99" s="4">
        <f t="shared" si="1"/>
        <v>0</v>
      </c>
    </row>
    <row r="100" spans="3:4" outlineLevel="1">
      <c r="C100" s="4"/>
      <c r="D100" s="4">
        <f t="shared" si="1"/>
        <v>0</v>
      </c>
    </row>
    <row r="101" spans="3:4" outlineLevel="1">
      <c r="C101" s="4"/>
      <c r="D101" s="4">
        <f t="shared" si="1"/>
        <v>0</v>
      </c>
    </row>
    <row r="102" spans="3:4" outlineLevel="1">
      <c r="C102" s="4"/>
      <c r="D102" s="4">
        <f t="shared" si="1"/>
        <v>0</v>
      </c>
    </row>
    <row r="103" spans="3:4" outlineLevel="1">
      <c r="C103" s="4"/>
      <c r="D103" s="4">
        <f t="shared" si="1"/>
        <v>0</v>
      </c>
    </row>
    <row r="104" spans="3:4" outlineLevel="1">
      <c r="C104" s="4"/>
      <c r="D104" s="4">
        <f t="shared" si="1"/>
        <v>0</v>
      </c>
    </row>
    <row r="105" spans="3:4" outlineLevel="1">
      <c r="C105" s="4"/>
      <c r="D105" s="4">
        <f t="shared" si="1"/>
        <v>0</v>
      </c>
    </row>
    <row r="106" spans="3:4" outlineLevel="1">
      <c r="C106" s="4"/>
      <c r="D106" s="4">
        <f t="shared" si="1"/>
        <v>0</v>
      </c>
    </row>
    <row r="107" spans="3:4" outlineLevel="1">
      <c r="C107" s="4"/>
      <c r="D107" s="4">
        <f t="shared" si="1"/>
        <v>0</v>
      </c>
    </row>
    <row r="108" spans="3:4" outlineLevel="1">
      <c r="C108" s="4"/>
      <c r="D108" s="4">
        <f t="shared" si="1"/>
        <v>0</v>
      </c>
    </row>
    <row r="109" spans="3:4" outlineLevel="1">
      <c r="C109" s="4"/>
      <c r="D109" s="4">
        <f t="shared" si="1"/>
        <v>0</v>
      </c>
    </row>
    <row r="110" spans="3:4" outlineLevel="1">
      <c r="C110" s="4"/>
      <c r="D110" s="4">
        <f t="shared" si="1"/>
        <v>0</v>
      </c>
    </row>
    <row r="111" spans="3:4" outlineLevel="1">
      <c r="C111" s="4"/>
      <c r="D111" s="4">
        <f t="shared" si="1"/>
        <v>0</v>
      </c>
    </row>
    <row r="112" spans="3:4" outlineLevel="1">
      <c r="C112" s="4"/>
      <c r="D112" s="4">
        <f t="shared" si="1"/>
        <v>0</v>
      </c>
    </row>
    <row r="113" spans="3:4" outlineLevel="1">
      <c r="C113" s="4"/>
      <c r="D113" s="4">
        <f t="shared" si="1"/>
        <v>0</v>
      </c>
    </row>
    <row r="114" spans="3:4" outlineLevel="1">
      <c r="C114" s="4"/>
      <c r="D114" s="4">
        <f t="shared" si="1"/>
        <v>0</v>
      </c>
    </row>
    <row r="115" spans="3:4" outlineLevel="1">
      <c r="C115" s="4"/>
      <c r="D115" s="4">
        <f t="shared" si="1"/>
        <v>0</v>
      </c>
    </row>
    <row r="116" spans="3:4" outlineLevel="1">
      <c r="C116" s="4"/>
      <c r="D116" s="4">
        <f t="shared" si="1"/>
        <v>0</v>
      </c>
    </row>
    <row r="117" spans="3:4" outlineLevel="1">
      <c r="C117" s="4"/>
      <c r="D117" s="4">
        <f t="shared" si="1"/>
        <v>0</v>
      </c>
    </row>
    <row r="118" spans="3:4" outlineLevel="1">
      <c r="C118" s="4"/>
      <c r="D118" s="4">
        <f t="shared" si="1"/>
        <v>0</v>
      </c>
    </row>
    <row r="119" spans="3:4" outlineLevel="1">
      <c r="C119" s="4"/>
      <c r="D119" s="4">
        <f t="shared" si="1"/>
        <v>0</v>
      </c>
    </row>
    <row r="120" spans="3:4" outlineLevel="1">
      <c r="C120" s="4"/>
      <c r="D120" s="4">
        <f t="shared" si="1"/>
        <v>0</v>
      </c>
    </row>
    <row r="121" spans="3:4" outlineLevel="1">
      <c r="C121" s="4"/>
      <c r="D121" s="4">
        <f t="shared" si="1"/>
        <v>0</v>
      </c>
    </row>
    <row r="122" spans="3:4" outlineLevel="1">
      <c r="C122" s="4"/>
      <c r="D122" s="4">
        <f t="shared" si="1"/>
        <v>0</v>
      </c>
    </row>
    <row r="123" spans="3:4" outlineLevel="1">
      <c r="C123" s="4"/>
      <c r="D123" s="4">
        <f t="shared" si="1"/>
        <v>0</v>
      </c>
    </row>
    <row r="124" spans="3:4" outlineLevel="1">
      <c r="C124" s="4"/>
      <c r="D124" s="4">
        <f t="shared" si="1"/>
        <v>0</v>
      </c>
    </row>
    <row r="125" spans="3:4" outlineLevel="1">
      <c r="C125" s="4"/>
      <c r="D125" s="4">
        <f t="shared" si="1"/>
        <v>0</v>
      </c>
    </row>
    <row r="126" spans="3:4" outlineLevel="1">
      <c r="C126" s="4"/>
      <c r="D126" s="4">
        <f t="shared" si="1"/>
        <v>0</v>
      </c>
    </row>
    <row r="127" spans="3:4" outlineLevel="1">
      <c r="C127" s="4"/>
      <c r="D127" s="4">
        <f t="shared" si="1"/>
        <v>0</v>
      </c>
    </row>
    <row r="128" spans="3:4" outlineLevel="1">
      <c r="C128" s="4"/>
      <c r="D128" s="4">
        <f t="shared" si="1"/>
        <v>0</v>
      </c>
    </row>
    <row r="129" spans="3:4" outlineLevel="1">
      <c r="C129" s="4"/>
      <c r="D129" s="4">
        <f t="shared" si="1"/>
        <v>0</v>
      </c>
    </row>
    <row r="130" spans="3:4" outlineLevel="1">
      <c r="C130" s="4"/>
      <c r="D130" s="4">
        <f t="shared" si="1"/>
        <v>0</v>
      </c>
    </row>
    <row r="131" spans="3:4" outlineLevel="1">
      <c r="C131" s="4"/>
      <c r="D131" s="4">
        <f t="shared" si="1"/>
        <v>0</v>
      </c>
    </row>
    <row r="132" spans="3:4" outlineLevel="1">
      <c r="C132" s="4"/>
      <c r="D132" s="4">
        <f t="shared" si="1"/>
        <v>0</v>
      </c>
    </row>
    <row r="133" spans="3:4" outlineLevel="1">
      <c r="C133" s="4"/>
      <c r="D133" s="4">
        <f t="shared" si="1"/>
        <v>0</v>
      </c>
    </row>
    <row r="134" spans="3:4" outlineLevel="1">
      <c r="C134" s="4"/>
      <c r="D134" s="4">
        <f t="shared" si="1"/>
        <v>0</v>
      </c>
    </row>
    <row r="135" spans="3:4" outlineLevel="1">
      <c r="C135" s="4"/>
      <c r="D135" s="4">
        <f t="shared" ref="D135:D198" si="2">IF(NOT(ISNUMBER(C135)),0,IF(C135&gt;100000,100000,IF(C135&lt;=100000,C135,"Error")))</f>
        <v>0</v>
      </c>
    </row>
    <row r="136" spans="3:4" outlineLevel="1">
      <c r="C136" s="4"/>
      <c r="D136" s="4">
        <f t="shared" si="2"/>
        <v>0</v>
      </c>
    </row>
    <row r="137" spans="3:4" outlineLevel="1">
      <c r="C137" s="4"/>
      <c r="D137" s="4">
        <f t="shared" si="2"/>
        <v>0</v>
      </c>
    </row>
    <row r="138" spans="3:4" outlineLevel="1">
      <c r="C138" s="4"/>
      <c r="D138" s="4">
        <f t="shared" si="2"/>
        <v>0</v>
      </c>
    </row>
    <row r="139" spans="3:4" outlineLevel="1">
      <c r="C139" s="4"/>
      <c r="D139" s="4">
        <f t="shared" si="2"/>
        <v>0</v>
      </c>
    </row>
    <row r="140" spans="3:4" outlineLevel="1">
      <c r="C140" s="4"/>
      <c r="D140" s="4">
        <f t="shared" si="2"/>
        <v>0</v>
      </c>
    </row>
    <row r="141" spans="3:4" outlineLevel="1">
      <c r="C141" s="4"/>
      <c r="D141" s="4">
        <f t="shared" si="2"/>
        <v>0</v>
      </c>
    </row>
    <row r="142" spans="3:4" outlineLevel="1">
      <c r="C142" s="4"/>
      <c r="D142" s="4">
        <f t="shared" si="2"/>
        <v>0</v>
      </c>
    </row>
    <row r="143" spans="3:4" outlineLevel="1">
      <c r="C143" s="4"/>
      <c r="D143" s="4">
        <f t="shared" si="2"/>
        <v>0</v>
      </c>
    </row>
    <row r="144" spans="3:4" outlineLevel="1">
      <c r="C144" s="4"/>
      <c r="D144" s="4">
        <f t="shared" si="2"/>
        <v>0</v>
      </c>
    </row>
    <row r="145" spans="3:4" outlineLevel="1">
      <c r="C145" s="4"/>
      <c r="D145" s="4">
        <f t="shared" si="2"/>
        <v>0</v>
      </c>
    </row>
    <row r="146" spans="3:4" outlineLevel="1">
      <c r="C146" s="4"/>
      <c r="D146" s="4">
        <f t="shared" si="2"/>
        <v>0</v>
      </c>
    </row>
    <row r="147" spans="3:4" outlineLevel="1">
      <c r="C147" s="4"/>
      <c r="D147" s="4">
        <f t="shared" si="2"/>
        <v>0</v>
      </c>
    </row>
    <row r="148" spans="3:4" outlineLevel="1">
      <c r="C148" s="4"/>
      <c r="D148" s="4">
        <f t="shared" si="2"/>
        <v>0</v>
      </c>
    </row>
    <row r="149" spans="3:4" outlineLevel="1">
      <c r="C149" s="4"/>
      <c r="D149" s="4">
        <f t="shared" si="2"/>
        <v>0</v>
      </c>
    </row>
    <row r="150" spans="3:4" outlineLevel="1">
      <c r="C150" s="4"/>
      <c r="D150" s="4">
        <f t="shared" si="2"/>
        <v>0</v>
      </c>
    </row>
    <row r="151" spans="3:4" outlineLevel="1">
      <c r="C151" s="4"/>
      <c r="D151" s="4">
        <f t="shared" si="2"/>
        <v>0</v>
      </c>
    </row>
    <row r="152" spans="3:4" outlineLevel="1">
      <c r="C152" s="4"/>
      <c r="D152" s="4">
        <f t="shared" si="2"/>
        <v>0</v>
      </c>
    </row>
    <row r="153" spans="3:4" outlineLevel="1">
      <c r="C153" s="4"/>
      <c r="D153" s="4">
        <f t="shared" si="2"/>
        <v>0</v>
      </c>
    </row>
    <row r="154" spans="3:4" outlineLevel="1">
      <c r="C154" s="4"/>
      <c r="D154" s="4">
        <f t="shared" si="2"/>
        <v>0</v>
      </c>
    </row>
    <row r="155" spans="3:4" outlineLevel="1">
      <c r="C155" s="4"/>
      <c r="D155" s="4">
        <f t="shared" si="2"/>
        <v>0</v>
      </c>
    </row>
    <row r="156" spans="3:4" outlineLevel="1">
      <c r="C156" s="4"/>
      <c r="D156" s="4">
        <f t="shared" si="2"/>
        <v>0</v>
      </c>
    </row>
    <row r="157" spans="3:4" outlineLevel="1">
      <c r="C157" s="4"/>
      <c r="D157" s="4">
        <f t="shared" si="2"/>
        <v>0</v>
      </c>
    </row>
    <row r="158" spans="3:4" outlineLevel="1">
      <c r="C158" s="4"/>
      <c r="D158" s="4">
        <f t="shared" si="2"/>
        <v>0</v>
      </c>
    </row>
    <row r="159" spans="3:4" outlineLevel="1">
      <c r="C159" s="4"/>
      <c r="D159" s="4">
        <f t="shared" si="2"/>
        <v>0</v>
      </c>
    </row>
    <row r="160" spans="3:4" outlineLevel="1">
      <c r="C160" s="4"/>
      <c r="D160" s="4">
        <f t="shared" si="2"/>
        <v>0</v>
      </c>
    </row>
    <row r="161" spans="3:4" outlineLevel="1">
      <c r="C161" s="4"/>
      <c r="D161" s="4">
        <f t="shared" si="2"/>
        <v>0</v>
      </c>
    </row>
    <row r="162" spans="3:4" outlineLevel="1">
      <c r="C162" s="4"/>
      <c r="D162" s="4">
        <f t="shared" si="2"/>
        <v>0</v>
      </c>
    </row>
    <row r="163" spans="3:4" outlineLevel="1">
      <c r="C163" s="4"/>
      <c r="D163" s="4">
        <f t="shared" si="2"/>
        <v>0</v>
      </c>
    </row>
    <row r="164" spans="3:4" outlineLevel="1">
      <c r="C164" s="4"/>
      <c r="D164" s="4">
        <f t="shared" si="2"/>
        <v>0</v>
      </c>
    </row>
    <row r="165" spans="3:4" outlineLevel="1">
      <c r="C165" s="4"/>
      <c r="D165" s="4">
        <f t="shared" si="2"/>
        <v>0</v>
      </c>
    </row>
    <row r="166" spans="3:4" outlineLevel="1">
      <c r="C166" s="4"/>
      <c r="D166" s="4">
        <f t="shared" si="2"/>
        <v>0</v>
      </c>
    </row>
    <row r="167" spans="3:4" outlineLevel="1">
      <c r="C167" s="4"/>
      <c r="D167" s="4">
        <f t="shared" si="2"/>
        <v>0</v>
      </c>
    </row>
    <row r="168" spans="3:4" outlineLevel="1">
      <c r="C168" s="4"/>
      <c r="D168" s="4">
        <f t="shared" si="2"/>
        <v>0</v>
      </c>
    </row>
    <row r="169" spans="3:4" outlineLevel="1">
      <c r="C169" s="4"/>
      <c r="D169" s="4">
        <f t="shared" si="2"/>
        <v>0</v>
      </c>
    </row>
    <row r="170" spans="3:4" outlineLevel="1">
      <c r="C170" s="4"/>
      <c r="D170" s="4">
        <f t="shared" si="2"/>
        <v>0</v>
      </c>
    </row>
    <row r="171" spans="3:4" outlineLevel="1">
      <c r="C171" s="4"/>
      <c r="D171" s="4">
        <f t="shared" si="2"/>
        <v>0</v>
      </c>
    </row>
    <row r="172" spans="3:4" outlineLevel="1">
      <c r="C172" s="4"/>
      <c r="D172" s="4">
        <f t="shared" si="2"/>
        <v>0</v>
      </c>
    </row>
    <row r="173" spans="3:4" outlineLevel="1">
      <c r="C173" s="4"/>
      <c r="D173" s="4">
        <f t="shared" si="2"/>
        <v>0</v>
      </c>
    </row>
    <row r="174" spans="3:4" outlineLevel="1">
      <c r="C174" s="4"/>
      <c r="D174" s="4">
        <f t="shared" si="2"/>
        <v>0</v>
      </c>
    </row>
    <row r="175" spans="3:4" outlineLevel="1">
      <c r="C175" s="4"/>
      <c r="D175" s="4">
        <f t="shared" si="2"/>
        <v>0</v>
      </c>
    </row>
    <row r="176" spans="3:4" outlineLevel="1">
      <c r="C176" s="4"/>
      <c r="D176" s="4">
        <f t="shared" si="2"/>
        <v>0</v>
      </c>
    </row>
    <row r="177" spans="3:4" outlineLevel="1">
      <c r="C177" s="4"/>
      <c r="D177" s="4">
        <f t="shared" si="2"/>
        <v>0</v>
      </c>
    </row>
    <row r="178" spans="3:4" outlineLevel="1">
      <c r="C178" s="4"/>
      <c r="D178" s="4">
        <f t="shared" si="2"/>
        <v>0</v>
      </c>
    </row>
    <row r="179" spans="3:4" outlineLevel="1">
      <c r="C179" s="4"/>
      <c r="D179" s="4">
        <f t="shared" si="2"/>
        <v>0</v>
      </c>
    </row>
    <row r="180" spans="3:4" outlineLevel="1">
      <c r="C180" s="4"/>
      <c r="D180" s="4">
        <f t="shared" si="2"/>
        <v>0</v>
      </c>
    </row>
    <row r="181" spans="3:4" outlineLevel="1">
      <c r="C181" s="4"/>
      <c r="D181" s="4">
        <f t="shared" si="2"/>
        <v>0</v>
      </c>
    </row>
    <row r="182" spans="3:4" outlineLevel="1">
      <c r="C182" s="4"/>
      <c r="D182" s="4">
        <f t="shared" si="2"/>
        <v>0</v>
      </c>
    </row>
    <row r="183" spans="3:4" outlineLevel="1">
      <c r="C183" s="4"/>
      <c r="D183" s="4">
        <f t="shared" si="2"/>
        <v>0</v>
      </c>
    </row>
    <row r="184" spans="3:4" outlineLevel="1">
      <c r="C184" s="4"/>
      <c r="D184" s="4">
        <f t="shared" si="2"/>
        <v>0</v>
      </c>
    </row>
    <row r="185" spans="3:4" outlineLevel="1">
      <c r="C185" s="4"/>
      <c r="D185" s="4">
        <f t="shared" si="2"/>
        <v>0</v>
      </c>
    </row>
    <row r="186" spans="3:4" outlineLevel="1">
      <c r="C186" s="4"/>
      <c r="D186" s="4">
        <f t="shared" si="2"/>
        <v>0</v>
      </c>
    </row>
    <row r="187" spans="3:4" outlineLevel="1">
      <c r="C187" s="4"/>
      <c r="D187" s="4">
        <f t="shared" si="2"/>
        <v>0</v>
      </c>
    </row>
    <row r="188" spans="3:4" outlineLevel="1">
      <c r="C188" s="4"/>
      <c r="D188" s="4">
        <f t="shared" si="2"/>
        <v>0</v>
      </c>
    </row>
    <row r="189" spans="3:4" outlineLevel="1">
      <c r="C189" s="4"/>
      <c r="D189" s="4">
        <f t="shared" si="2"/>
        <v>0</v>
      </c>
    </row>
    <row r="190" spans="3:4" outlineLevel="1">
      <c r="C190" s="4"/>
      <c r="D190" s="4">
        <f t="shared" si="2"/>
        <v>0</v>
      </c>
    </row>
    <row r="191" spans="3:4" outlineLevel="1">
      <c r="C191" s="4"/>
      <c r="D191" s="4">
        <f t="shared" si="2"/>
        <v>0</v>
      </c>
    </row>
    <row r="192" spans="3:4" outlineLevel="1">
      <c r="C192" s="4"/>
      <c r="D192" s="4">
        <f t="shared" si="2"/>
        <v>0</v>
      </c>
    </row>
    <row r="193" spans="3:4" outlineLevel="1">
      <c r="C193" s="4"/>
      <c r="D193" s="4">
        <f t="shared" si="2"/>
        <v>0</v>
      </c>
    </row>
    <row r="194" spans="3:4" outlineLevel="1">
      <c r="C194" s="4"/>
      <c r="D194" s="4">
        <f t="shared" si="2"/>
        <v>0</v>
      </c>
    </row>
    <row r="195" spans="3:4" outlineLevel="1">
      <c r="C195" s="4"/>
      <c r="D195" s="4">
        <f t="shared" si="2"/>
        <v>0</v>
      </c>
    </row>
    <row r="196" spans="3:4" outlineLevel="1">
      <c r="C196" s="4"/>
      <c r="D196" s="4">
        <f t="shared" si="2"/>
        <v>0</v>
      </c>
    </row>
    <row r="197" spans="3:4" outlineLevel="1">
      <c r="C197" s="4"/>
      <c r="D197" s="4">
        <f t="shared" si="2"/>
        <v>0</v>
      </c>
    </row>
    <row r="198" spans="3:4" outlineLevel="1">
      <c r="C198" s="4"/>
      <c r="D198" s="4">
        <f t="shared" si="2"/>
        <v>0</v>
      </c>
    </row>
    <row r="199" spans="3:4" outlineLevel="1">
      <c r="C199" s="4"/>
      <c r="D199" s="4">
        <f t="shared" ref="D199:D251" si="3">IF(NOT(ISNUMBER(C199)),0,IF(C199&gt;100000,100000,IF(C199&lt;=100000,C199,"Error")))</f>
        <v>0</v>
      </c>
    </row>
    <row r="200" spans="3:4" outlineLevel="1">
      <c r="C200" s="4"/>
      <c r="D200" s="4">
        <f t="shared" si="3"/>
        <v>0</v>
      </c>
    </row>
    <row r="201" spans="3:4" outlineLevel="1">
      <c r="C201" s="4"/>
      <c r="D201" s="4">
        <f t="shared" si="3"/>
        <v>0</v>
      </c>
    </row>
    <row r="202" spans="3:4" outlineLevel="1">
      <c r="C202" s="4"/>
      <c r="D202" s="4">
        <f t="shared" si="3"/>
        <v>0</v>
      </c>
    </row>
    <row r="203" spans="3:4" outlineLevel="1">
      <c r="C203" s="4"/>
      <c r="D203" s="4">
        <f t="shared" si="3"/>
        <v>0</v>
      </c>
    </row>
    <row r="204" spans="3:4" outlineLevel="1">
      <c r="C204" s="4"/>
      <c r="D204" s="4">
        <f t="shared" si="3"/>
        <v>0</v>
      </c>
    </row>
    <row r="205" spans="3:4" outlineLevel="1">
      <c r="C205" s="4"/>
      <c r="D205" s="4">
        <f t="shared" si="3"/>
        <v>0</v>
      </c>
    </row>
    <row r="206" spans="3:4" outlineLevel="1">
      <c r="C206" s="4"/>
      <c r="D206" s="4">
        <f t="shared" si="3"/>
        <v>0</v>
      </c>
    </row>
    <row r="207" spans="3:4" outlineLevel="1">
      <c r="C207" s="4"/>
      <c r="D207" s="4">
        <f t="shared" si="3"/>
        <v>0</v>
      </c>
    </row>
    <row r="208" spans="3:4" outlineLevel="1">
      <c r="C208" s="4"/>
      <c r="D208" s="4">
        <f t="shared" si="3"/>
        <v>0</v>
      </c>
    </row>
    <row r="209" spans="3:4" outlineLevel="1">
      <c r="C209" s="4"/>
      <c r="D209" s="4">
        <f t="shared" si="3"/>
        <v>0</v>
      </c>
    </row>
    <row r="210" spans="3:4" outlineLevel="1">
      <c r="C210" s="4"/>
      <c r="D210" s="4">
        <f t="shared" si="3"/>
        <v>0</v>
      </c>
    </row>
    <row r="211" spans="3:4" outlineLevel="1">
      <c r="C211" s="4"/>
      <c r="D211" s="4">
        <f t="shared" si="3"/>
        <v>0</v>
      </c>
    </row>
    <row r="212" spans="3:4" outlineLevel="1">
      <c r="C212" s="4"/>
      <c r="D212" s="4">
        <f t="shared" si="3"/>
        <v>0</v>
      </c>
    </row>
    <row r="213" spans="3:4" outlineLevel="1">
      <c r="C213" s="4"/>
      <c r="D213" s="4">
        <f t="shared" si="3"/>
        <v>0</v>
      </c>
    </row>
    <row r="214" spans="3:4" outlineLevel="1">
      <c r="C214" s="4"/>
      <c r="D214" s="4">
        <f t="shared" si="3"/>
        <v>0</v>
      </c>
    </row>
    <row r="215" spans="3:4" outlineLevel="1">
      <c r="C215" s="4"/>
      <c r="D215" s="4">
        <f t="shared" si="3"/>
        <v>0</v>
      </c>
    </row>
    <row r="216" spans="3:4" outlineLevel="1">
      <c r="C216" s="4"/>
      <c r="D216" s="4">
        <f t="shared" si="3"/>
        <v>0</v>
      </c>
    </row>
    <row r="217" spans="3:4" outlineLevel="1">
      <c r="C217" s="4"/>
      <c r="D217" s="4">
        <f t="shared" si="3"/>
        <v>0</v>
      </c>
    </row>
    <row r="218" spans="3:4" outlineLevel="1">
      <c r="C218" s="4"/>
      <c r="D218" s="4">
        <f t="shared" si="3"/>
        <v>0</v>
      </c>
    </row>
    <row r="219" spans="3:4" outlineLevel="1">
      <c r="C219" s="4"/>
      <c r="D219" s="4">
        <f t="shared" si="3"/>
        <v>0</v>
      </c>
    </row>
    <row r="220" spans="3:4" outlineLevel="1">
      <c r="C220" s="4"/>
      <c r="D220" s="4">
        <f t="shared" si="3"/>
        <v>0</v>
      </c>
    </row>
    <row r="221" spans="3:4" outlineLevel="1">
      <c r="C221" s="4"/>
      <c r="D221" s="4">
        <f t="shared" si="3"/>
        <v>0</v>
      </c>
    </row>
    <row r="222" spans="3:4" outlineLevel="1">
      <c r="C222" s="4"/>
      <c r="D222" s="4">
        <f t="shared" si="3"/>
        <v>0</v>
      </c>
    </row>
    <row r="223" spans="3:4" outlineLevel="1">
      <c r="C223" s="4"/>
      <c r="D223" s="4">
        <f t="shared" si="3"/>
        <v>0</v>
      </c>
    </row>
    <row r="224" spans="3:4" outlineLevel="1">
      <c r="C224" s="4"/>
      <c r="D224" s="4">
        <f t="shared" si="3"/>
        <v>0</v>
      </c>
    </row>
    <row r="225" spans="3:4" outlineLevel="1">
      <c r="C225" s="4"/>
      <c r="D225" s="4">
        <f t="shared" si="3"/>
        <v>0</v>
      </c>
    </row>
    <row r="226" spans="3:4" outlineLevel="1">
      <c r="C226" s="4"/>
      <c r="D226" s="4">
        <f t="shared" si="3"/>
        <v>0</v>
      </c>
    </row>
    <row r="227" spans="3:4" outlineLevel="1">
      <c r="C227" s="4"/>
      <c r="D227" s="4">
        <f t="shared" si="3"/>
        <v>0</v>
      </c>
    </row>
    <row r="228" spans="3:4" outlineLevel="1">
      <c r="C228" s="4"/>
      <c r="D228" s="4">
        <f t="shared" si="3"/>
        <v>0</v>
      </c>
    </row>
    <row r="229" spans="3:4" outlineLevel="1">
      <c r="C229" s="4"/>
      <c r="D229" s="4">
        <f t="shared" si="3"/>
        <v>0</v>
      </c>
    </row>
    <row r="230" spans="3:4" outlineLevel="1">
      <c r="C230" s="4"/>
      <c r="D230" s="4">
        <f t="shared" si="3"/>
        <v>0</v>
      </c>
    </row>
    <row r="231" spans="3:4" outlineLevel="1">
      <c r="C231" s="4"/>
      <c r="D231" s="4">
        <f t="shared" si="3"/>
        <v>0</v>
      </c>
    </row>
    <row r="232" spans="3:4" outlineLevel="1">
      <c r="C232" s="4"/>
      <c r="D232" s="4">
        <f t="shared" si="3"/>
        <v>0</v>
      </c>
    </row>
    <row r="233" spans="3:4" outlineLevel="1">
      <c r="C233" s="4"/>
      <c r="D233" s="4">
        <f t="shared" si="3"/>
        <v>0</v>
      </c>
    </row>
    <row r="234" spans="3:4" outlineLevel="1">
      <c r="C234" s="4"/>
      <c r="D234" s="4">
        <f t="shared" si="3"/>
        <v>0</v>
      </c>
    </row>
    <row r="235" spans="3:4" outlineLevel="1">
      <c r="C235" s="4"/>
      <c r="D235" s="4">
        <f t="shared" si="3"/>
        <v>0</v>
      </c>
    </row>
    <row r="236" spans="3:4" outlineLevel="1">
      <c r="C236" s="4"/>
      <c r="D236" s="4">
        <f t="shared" si="3"/>
        <v>0</v>
      </c>
    </row>
    <row r="237" spans="3:4" outlineLevel="1">
      <c r="C237" s="4"/>
      <c r="D237" s="4">
        <f t="shared" si="3"/>
        <v>0</v>
      </c>
    </row>
    <row r="238" spans="3:4" outlineLevel="1">
      <c r="C238" s="4"/>
      <c r="D238" s="4">
        <f t="shared" si="3"/>
        <v>0</v>
      </c>
    </row>
    <row r="239" spans="3:4" outlineLevel="1">
      <c r="C239" s="4"/>
      <c r="D239" s="4">
        <f t="shared" si="3"/>
        <v>0</v>
      </c>
    </row>
    <row r="240" spans="3:4" outlineLevel="1">
      <c r="C240" s="4"/>
      <c r="D240" s="4">
        <f t="shared" si="3"/>
        <v>0</v>
      </c>
    </row>
    <row r="241" spans="1:4" outlineLevel="1">
      <c r="C241" s="4"/>
      <c r="D241" s="4">
        <f t="shared" si="3"/>
        <v>0</v>
      </c>
    </row>
    <row r="242" spans="1:4" outlineLevel="1">
      <c r="C242" s="4"/>
      <c r="D242" s="4">
        <f t="shared" si="3"/>
        <v>0</v>
      </c>
    </row>
    <row r="243" spans="1:4" outlineLevel="1">
      <c r="C243" s="4"/>
      <c r="D243" s="4">
        <f t="shared" si="3"/>
        <v>0</v>
      </c>
    </row>
    <row r="244" spans="1:4" outlineLevel="1">
      <c r="C244" s="4"/>
      <c r="D244" s="4">
        <f t="shared" si="3"/>
        <v>0</v>
      </c>
    </row>
    <row r="245" spans="1:4" outlineLevel="1">
      <c r="C245" s="4"/>
      <c r="D245" s="4">
        <f t="shared" si="3"/>
        <v>0</v>
      </c>
    </row>
    <row r="246" spans="1:4" outlineLevel="1">
      <c r="C246" s="4"/>
      <c r="D246" s="4">
        <f t="shared" si="3"/>
        <v>0</v>
      </c>
    </row>
    <row r="247" spans="1:4" outlineLevel="1">
      <c r="C247" s="4"/>
      <c r="D247" s="4">
        <f t="shared" si="3"/>
        <v>0</v>
      </c>
    </row>
    <row r="248" spans="1:4" outlineLevel="1">
      <c r="C248" s="4"/>
      <c r="D248" s="4">
        <f t="shared" si="3"/>
        <v>0</v>
      </c>
    </row>
    <row r="249" spans="1:4" outlineLevel="1">
      <c r="C249" s="4"/>
      <c r="D249" s="4">
        <f t="shared" si="3"/>
        <v>0</v>
      </c>
    </row>
    <row r="250" spans="1:4" outlineLevel="1">
      <c r="C250" s="4"/>
      <c r="D250" s="4">
        <f t="shared" si="3"/>
        <v>0</v>
      </c>
    </row>
    <row r="251" spans="1:4" outlineLevel="1">
      <c r="C251" s="4"/>
      <c r="D251" s="4">
        <f t="shared" si="3"/>
        <v>0</v>
      </c>
    </row>
    <row r="252" spans="1:4">
      <c r="A252" s="3" t="s">
        <v>42</v>
      </c>
      <c r="B252" s="2"/>
      <c r="C252" s="2">
        <f t="shared" ref="C252:D252" si="4">SUM(C6:C251)</f>
        <v>0</v>
      </c>
      <c r="D252" s="2">
        <f t="shared" si="4"/>
        <v>0</v>
      </c>
    </row>
    <row r="255" spans="1:4" ht="15" thickBot="1"/>
    <row r="256" spans="1:4">
      <c r="B256" s="115" t="s">
        <v>111</v>
      </c>
      <c r="C256" s="116"/>
    </row>
    <row r="257" spans="2:3" ht="104.25" customHeight="1" thickBot="1">
      <c r="B257" s="117"/>
      <c r="C257" s="118"/>
    </row>
  </sheetData>
  <mergeCells count="1">
    <mergeCell ref="B256:C257"/>
  </mergeCells>
  <pageMargins left="0.7" right="0.7" top="0.75" bottom="0.75" header="0.3" footer="0.3"/>
  <pageSetup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A601F-3ADE-4340-8BA2-5F18CB9EFB30}">
  <dimension ref="A1:O27"/>
  <sheetViews>
    <sheetView workbookViewId="0">
      <selection activeCell="C8" sqref="C8:C9"/>
    </sheetView>
  </sheetViews>
  <sheetFormatPr defaultRowHeight="14.4"/>
  <cols>
    <col min="2" max="2" width="36" customWidth="1"/>
    <col min="3" max="5" width="11.33203125" customWidth="1"/>
    <col min="6" max="7" width="9.88671875" bestFit="1" customWidth="1"/>
    <col min="8" max="14" width="10.109375" bestFit="1" customWidth="1"/>
    <col min="15" max="15" width="13.5546875" customWidth="1"/>
  </cols>
  <sheetData>
    <row r="1" spans="1:15" ht="18">
      <c r="A1" s="10" t="s">
        <v>58</v>
      </c>
    </row>
    <row r="3" spans="1:15">
      <c r="A3" s="3" t="s">
        <v>65</v>
      </c>
      <c r="D3" t="s">
        <v>84</v>
      </c>
    </row>
    <row r="4" spans="1:15">
      <c r="A4" s="3"/>
      <c r="D4" t="s">
        <v>85</v>
      </c>
    </row>
    <row r="6" spans="1:15">
      <c r="A6" s="3"/>
      <c r="C6" s="9">
        <v>43466</v>
      </c>
      <c r="D6" s="9">
        <v>43497</v>
      </c>
      <c r="E6" s="9">
        <v>43525</v>
      </c>
      <c r="F6" s="9">
        <v>43556</v>
      </c>
      <c r="G6" s="9">
        <v>43586</v>
      </c>
      <c r="H6" s="9">
        <v>43617</v>
      </c>
      <c r="I6" s="9">
        <v>43647</v>
      </c>
      <c r="J6" s="9">
        <v>43678</v>
      </c>
      <c r="K6" s="9">
        <v>43709</v>
      </c>
      <c r="L6" s="9">
        <v>43739</v>
      </c>
      <c r="M6" s="9">
        <v>43770</v>
      </c>
      <c r="N6" s="9">
        <v>43800</v>
      </c>
      <c r="O6" s="3" t="s">
        <v>42</v>
      </c>
    </row>
    <row r="7" spans="1:15">
      <c r="F7" s="4"/>
      <c r="G7" s="4"/>
      <c r="H7" s="4"/>
      <c r="I7" s="4"/>
      <c r="J7" s="4"/>
      <c r="K7" s="4"/>
      <c r="L7" s="4"/>
      <c r="M7" s="4"/>
      <c r="N7" s="4"/>
      <c r="O7" s="4"/>
    </row>
    <row r="8" spans="1:15">
      <c r="A8" t="s">
        <v>64</v>
      </c>
      <c r="C8" s="4"/>
      <c r="D8" s="4"/>
      <c r="E8" s="4"/>
      <c r="F8" s="4"/>
      <c r="G8" s="4"/>
      <c r="H8" s="4"/>
      <c r="I8" s="4"/>
      <c r="J8" s="4"/>
      <c r="K8" s="4"/>
      <c r="L8" s="4"/>
      <c r="M8" s="4"/>
      <c r="N8" s="4"/>
      <c r="O8" s="4">
        <f>SUM(C8:N8)</f>
        <v>0</v>
      </c>
    </row>
    <row r="9" spans="1:15">
      <c r="A9" t="s">
        <v>94</v>
      </c>
      <c r="C9" s="4"/>
      <c r="D9" s="4"/>
      <c r="E9" s="4"/>
      <c r="F9" s="4"/>
      <c r="G9" s="4"/>
      <c r="H9" s="4"/>
      <c r="I9" s="4"/>
      <c r="J9" s="4"/>
      <c r="K9" s="4"/>
      <c r="L9" s="4"/>
      <c r="M9" s="4"/>
      <c r="N9" s="4"/>
      <c r="O9" s="4">
        <f>SUM(C9:N9)</f>
        <v>0</v>
      </c>
    </row>
    <row r="10" spans="1:15">
      <c r="F10" s="4"/>
      <c r="G10" s="4"/>
      <c r="H10" s="4"/>
      <c r="I10" s="4"/>
      <c r="J10" s="4"/>
      <c r="K10" s="4"/>
      <c r="L10" s="4"/>
      <c r="M10" s="4"/>
      <c r="N10" s="4"/>
      <c r="O10" s="4"/>
    </row>
    <row r="11" spans="1:15">
      <c r="A11" t="s">
        <v>63</v>
      </c>
      <c r="C11" s="2">
        <f t="shared" ref="C11:E11" si="0">C8+C9</f>
        <v>0</v>
      </c>
      <c r="D11" s="2">
        <f t="shared" si="0"/>
        <v>0</v>
      </c>
      <c r="E11" s="2">
        <f t="shared" si="0"/>
        <v>0</v>
      </c>
      <c r="F11" s="2">
        <f t="shared" ref="F11:N11" si="1">F8+F9</f>
        <v>0</v>
      </c>
      <c r="G11" s="2">
        <f t="shared" si="1"/>
        <v>0</v>
      </c>
      <c r="H11" s="2">
        <f t="shared" si="1"/>
        <v>0</v>
      </c>
      <c r="I11" s="2">
        <f t="shared" si="1"/>
        <v>0</v>
      </c>
      <c r="J11" s="2">
        <f t="shared" si="1"/>
        <v>0</v>
      </c>
      <c r="K11" s="2">
        <f t="shared" si="1"/>
        <v>0</v>
      </c>
      <c r="L11" s="2">
        <f t="shared" si="1"/>
        <v>0</v>
      </c>
      <c r="M11" s="2">
        <f t="shared" si="1"/>
        <v>0</v>
      </c>
      <c r="N11" s="2">
        <f t="shared" si="1"/>
        <v>0</v>
      </c>
      <c r="O11" s="2">
        <f>SUM(O8:O10)</f>
        <v>0</v>
      </c>
    </row>
    <row r="12" spans="1:15">
      <c r="F12" s="4"/>
      <c r="G12" s="4"/>
      <c r="H12" s="4"/>
      <c r="I12" s="4"/>
      <c r="J12" s="4"/>
      <c r="K12" s="4"/>
      <c r="L12" s="4"/>
      <c r="M12" s="4"/>
      <c r="N12" s="4"/>
      <c r="O12" s="4"/>
    </row>
    <row r="13" spans="1:15">
      <c r="F13" s="4"/>
      <c r="G13" s="4"/>
      <c r="H13" s="4"/>
      <c r="I13" s="4"/>
      <c r="J13" s="4"/>
      <c r="K13" s="4"/>
      <c r="L13" s="4"/>
      <c r="M13" s="4"/>
      <c r="N13" s="4"/>
      <c r="O13" s="4"/>
    </row>
    <row r="14" spans="1:15">
      <c r="A14" t="s">
        <v>62</v>
      </c>
      <c r="C14" s="4"/>
      <c r="D14" s="4"/>
      <c r="E14" s="4"/>
      <c r="F14" s="4"/>
      <c r="G14" s="4"/>
      <c r="H14" s="4"/>
      <c r="I14" s="4"/>
      <c r="J14" s="4"/>
      <c r="K14" s="4"/>
      <c r="L14" s="4"/>
      <c r="M14" s="4"/>
      <c r="N14" s="4"/>
      <c r="O14" s="4">
        <f>SUM(C14:N14)</f>
        <v>0</v>
      </c>
    </row>
    <row r="15" spans="1:15">
      <c r="F15" s="4"/>
      <c r="G15" s="4"/>
      <c r="H15" s="4"/>
      <c r="I15" s="4"/>
      <c r="J15" s="4"/>
      <c r="K15" s="4"/>
      <c r="L15" s="4"/>
      <c r="M15" s="4"/>
      <c r="N15" s="4"/>
      <c r="O15" s="4"/>
    </row>
    <row r="16" spans="1:15">
      <c r="F16" s="4"/>
      <c r="G16" s="4"/>
      <c r="H16" s="4"/>
      <c r="I16" s="4"/>
      <c r="J16" s="4"/>
      <c r="K16" s="4"/>
      <c r="L16" s="4"/>
      <c r="M16" s="4"/>
      <c r="N16" s="4"/>
      <c r="O16" s="4"/>
    </row>
    <row r="17" spans="1:15" ht="33" customHeight="1">
      <c r="A17" s="119" t="s">
        <v>61</v>
      </c>
      <c r="B17" s="119"/>
      <c r="C17" s="11"/>
      <c r="D17" s="11"/>
      <c r="E17" s="11"/>
      <c r="F17" s="4"/>
      <c r="G17" s="4"/>
      <c r="H17" s="4"/>
      <c r="I17" s="4"/>
      <c r="J17" s="4"/>
      <c r="K17" s="4"/>
      <c r="L17" s="4"/>
      <c r="M17" s="4"/>
      <c r="N17" s="4"/>
      <c r="O17" s="4"/>
    </row>
    <row r="18" spans="1:15">
      <c r="B18" s="1" t="s">
        <v>27</v>
      </c>
      <c r="C18" s="4"/>
      <c r="D18" s="4"/>
      <c r="E18" s="4"/>
      <c r="F18" s="4"/>
      <c r="G18" s="4"/>
      <c r="H18" s="4"/>
      <c r="I18" s="4"/>
      <c r="J18" s="4"/>
      <c r="K18" s="4"/>
      <c r="L18" s="4"/>
      <c r="M18" s="4"/>
      <c r="N18" s="4"/>
      <c r="O18" s="4">
        <f>SUM(C18:N18)</f>
        <v>0</v>
      </c>
    </row>
    <row r="19" spans="1:15">
      <c r="B19" s="1" t="s">
        <v>10</v>
      </c>
      <c r="C19" s="4"/>
      <c r="D19" s="4"/>
      <c r="E19" s="4"/>
      <c r="F19" s="4"/>
      <c r="G19" s="4"/>
      <c r="H19" s="4"/>
      <c r="I19" s="4"/>
      <c r="J19" s="4"/>
      <c r="K19" s="4"/>
      <c r="L19" s="4"/>
      <c r="M19" s="4"/>
      <c r="N19" s="4"/>
      <c r="O19" s="4">
        <f>SUM(C19:N19)</f>
        <v>0</v>
      </c>
    </row>
    <row r="20" spans="1:15">
      <c r="B20" s="1" t="s">
        <v>11</v>
      </c>
      <c r="C20" s="4"/>
      <c r="D20" s="4"/>
      <c r="E20" s="4"/>
      <c r="F20" s="4"/>
      <c r="G20" s="4"/>
      <c r="H20" s="4"/>
      <c r="I20" s="4"/>
      <c r="J20" s="4"/>
      <c r="K20" s="4"/>
      <c r="L20" s="4"/>
      <c r="M20" s="4"/>
      <c r="N20" s="4"/>
      <c r="O20" s="4">
        <f>SUM(C20:N20)</f>
        <v>0</v>
      </c>
    </row>
    <row r="21" spans="1:15" ht="41.4">
      <c r="B21" s="89" t="s">
        <v>95</v>
      </c>
      <c r="C21" s="4"/>
      <c r="D21" s="4"/>
      <c r="E21" s="4"/>
      <c r="F21" s="4"/>
      <c r="G21" s="4"/>
      <c r="H21" s="4"/>
      <c r="I21" s="4"/>
      <c r="J21" s="4"/>
      <c r="K21" s="4"/>
      <c r="L21" s="4"/>
      <c r="M21" s="4"/>
      <c r="N21" s="4"/>
      <c r="O21" s="4">
        <f>SUM(C21:N21)</f>
        <v>0</v>
      </c>
    </row>
    <row r="22" spans="1:15">
      <c r="C22" s="4"/>
      <c r="D22" s="4"/>
      <c r="E22" s="4"/>
      <c r="F22" s="4"/>
      <c r="G22" s="4"/>
      <c r="H22" s="4"/>
      <c r="I22" s="4"/>
      <c r="J22" s="4"/>
      <c r="K22" s="4"/>
      <c r="L22" s="4"/>
      <c r="M22" s="4"/>
      <c r="N22" s="4"/>
      <c r="O22" s="4"/>
    </row>
    <row r="23" spans="1:15">
      <c r="C23" s="4"/>
      <c r="D23" s="4"/>
      <c r="E23" s="4"/>
      <c r="F23" s="4"/>
      <c r="G23" s="4"/>
      <c r="H23" s="4"/>
      <c r="I23" s="4"/>
      <c r="J23" s="4"/>
      <c r="K23" s="4"/>
      <c r="L23" s="4"/>
      <c r="M23" s="4"/>
      <c r="N23" s="4"/>
      <c r="O23" s="4"/>
    </row>
    <row r="24" spans="1:15">
      <c r="C24" s="4"/>
      <c r="D24" s="4"/>
      <c r="E24" s="4"/>
      <c r="F24" s="4"/>
      <c r="G24" s="4"/>
      <c r="H24" s="4"/>
      <c r="I24" s="4"/>
      <c r="J24" s="4"/>
      <c r="K24" s="4"/>
      <c r="L24" s="4"/>
      <c r="M24" s="4"/>
      <c r="N24" s="4"/>
      <c r="O24" s="4"/>
    </row>
    <row r="25" spans="1:15">
      <c r="A25" t="s">
        <v>60</v>
      </c>
      <c r="C25" s="4">
        <f t="shared" ref="C25:E25" si="2">SUM(C18:C24)</f>
        <v>0</v>
      </c>
      <c r="D25" s="4">
        <f t="shared" si="2"/>
        <v>0</v>
      </c>
      <c r="E25" s="4">
        <f t="shared" si="2"/>
        <v>0</v>
      </c>
      <c r="F25" s="4">
        <f t="shared" ref="F25:N25" si="3">SUM(F18:F24)</f>
        <v>0</v>
      </c>
      <c r="G25" s="4">
        <f t="shared" si="3"/>
        <v>0</v>
      </c>
      <c r="H25" s="4">
        <f t="shared" si="3"/>
        <v>0</v>
      </c>
      <c r="I25" s="4">
        <f t="shared" si="3"/>
        <v>0</v>
      </c>
      <c r="J25" s="4">
        <f t="shared" si="3"/>
        <v>0</v>
      </c>
      <c r="K25" s="4">
        <f t="shared" si="3"/>
        <v>0</v>
      </c>
      <c r="L25" s="4">
        <f t="shared" si="3"/>
        <v>0</v>
      </c>
      <c r="M25" s="4">
        <f t="shared" si="3"/>
        <v>0</v>
      </c>
      <c r="N25" s="4">
        <f t="shared" si="3"/>
        <v>0</v>
      </c>
      <c r="O25" s="4">
        <f>SUM(C25:N25)</f>
        <v>0</v>
      </c>
    </row>
    <row r="26" spans="1:15">
      <c r="F26" s="4"/>
      <c r="G26" s="4"/>
      <c r="H26" s="4"/>
      <c r="I26" s="4"/>
      <c r="J26" s="4"/>
      <c r="K26" s="4"/>
      <c r="L26" s="4"/>
      <c r="M26" s="4"/>
      <c r="N26" s="4"/>
      <c r="O26" s="4"/>
    </row>
    <row r="27" spans="1:15">
      <c r="A27" t="s">
        <v>42</v>
      </c>
      <c r="C27" s="2">
        <f t="shared" ref="C27:E27" si="4">C11+C14+C25</f>
        <v>0</v>
      </c>
      <c r="D27" s="2">
        <f t="shared" si="4"/>
        <v>0</v>
      </c>
      <c r="E27" s="2">
        <f t="shared" si="4"/>
        <v>0</v>
      </c>
      <c r="F27" s="2">
        <f t="shared" ref="F27:O27" si="5">F11+F14+F25</f>
        <v>0</v>
      </c>
      <c r="G27" s="2">
        <f t="shared" si="5"/>
        <v>0</v>
      </c>
      <c r="H27" s="2">
        <f t="shared" si="5"/>
        <v>0</v>
      </c>
      <c r="I27" s="2">
        <f t="shared" si="5"/>
        <v>0</v>
      </c>
      <c r="J27" s="2">
        <f t="shared" si="5"/>
        <v>0</v>
      </c>
      <c r="K27" s="2">
        <f t="shared" si="5"/>
        <v>0</v>
      </c>
      <c r="L27" s="2">
        <f t="shared" si="5"/>
        <v>0</v>
      </c>
      <c r="M27" s="2">
        <f t="shared" si="5"/>
        <v>0</v>
      </c>
      <c r="N27" s="2">
        <f t="shared" si="5"/>
        <v>0</v>
      </c>
      <c r="O27" s="2">
        <f t="shared" si="5"/>
        <v>0</v>
      </c>
    </row>
  </sheetData>
  <mergeCells count="1">
    <mergeCell ref="A17:B17"/>
  </mergeCells>
  <pageMargins left="0.7" right="0.7" top="0.75" bottom="0.75" header="0.3" footer="0.3"/>
  <pageSetup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expression" priority="1" id="{4E3980EA-A70A-455C-B749-055B3DA1A188}">
            <xm:f>'Employee Wages'!#REF!&gt;99999</xm:f>
            <x14:dxf>
              <font>
                <color theme="2" tint="-0.24994659260841701"/>
              </font>
            </x14:dxf>
          </x14:cfRule>
          <xm:sqref>A1:A1048576</xm:sqref>
        </x14:conditionalFormatting>
        <x14:conditionalFormatting xmlns:xm="http://schemas.microsoft.com/office/excel/2006/main">
          <x14:cfRule type="expression" priority="2" id="{FE992AA4-A22D-4E31-A60F-C2253D131028}">
            <xm:f>'Employee Wages'!#REF!&gt;99999</xm:f>
            <x14:dxf>
              <font>
                <color theme="2" tint="-0.24994659260841701"/>
              </font>
            </x14:dxf>
          </x14:cfRule>
          <xm:sqref>A8:A26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10C783-7F77-4706-8F46-BDF2FC962C19}">
  <dimension ref="A1:I16"/>
  <sheetViews>
    <sheetView workbookViewId="0">
      <selection activeCell="A7" sqref="A7"/>
    </sheetView>
  </sheetViews>
  <sheetFormatPr defaultRowHeight="14.4"/>
  <cols>
    <col min="1" max="1" width="27.5546875" customWidth="1"/>
    <col min="2" max="2" width="18.109375" bestFit="1" customWidth="1"/>
    <col min="3" max="6" width="18.5546875" bestFit="1" customWidth="1"/>
  </cols>
  <sheetData>
    <row r="1" spans="1:9" ht="15" thickBot="1">
      <c r="B1" s="120" t="s">
        <v>99</v>
      </c>
      <c r="C1" s="121"/>
      <c r="D1" s="121"/>
      <c r="E1" s="121"/>
      <c r="F1" s="121"/>
      <c r="G1" s="121"/>
      <c r="H1" s="121"/>
      <c r="I1" s="122"/>
    </row>
    <row r="2" spans="1:9" ht="35.25" customHeight="1">
      <c r="B2" s="96" t="s">
        <v>102</v>
      </c>
      <c r="C2" s="96" t="s">
        <v>103</v>
      </c>
      <c r="D2" s="96"/>
      <c r="E2" s="86"/>
      <c r="F2" s="96"/>
      <c r="G2" s="97"/>
      <c r="H2" s="97"/>
      <c r="I2" s="97"/>
    </row>
    <row r="3" spans="1:9">
      <c r="B3" s="98" t="s">
        <v>100</v>
      </c>
      <c r="C3" s="99" t="s">
        <v>104</v>
      </c>
      <c r="D3" s="99"/>
      <c r="E3" s="99"/>
      <c r="F3" s="99"/>
      <c r="G3" s="100"/>
      <c r="H3" s="100"/>
      <c r="I3" s="100"/>
    </row>
    <row r="4" spans="1:9">
      <c r="A4" s="3" t="s">
        <v>101</v>
      </c>
      <c r="B4" s="101"/>
      <c r="C4" s="101"/>
      <c r="D4" s="101"/>
      <c r="E4" s="101"/>
      <c r="F4" s="101"/>
      <c r="G4" s="101"/>
      <c r="H4" s="101"/>
      <c r="I4" s="101"/>
    </row>
    <row r="5" spans="1:9">
      <c r="A5" s="86" t="s">
        <v>105</v>
      </c>
      <c r="B5" s="101"/>
      <c r="D5" s="101"/>
      <c r="E5" s="101"/>
      <c r="F5" s="101"/>
      <c r="G5" s="101"/>
      <c r="H5" s="101"/>
      <c r="I5" s="101"/>
    </row>
    <row r="6" spans="1:9" ht="15" customHeight="1">
      <c r="A6" s="86" t="s">
        <v>106</v>
      </c>
      <c r="B6" s="101"/>
      <c r="C6" s="101"/>
      <c r="G6" s="101"/>
      <c r="H6" s="101"/>
      <c r="I6" s="101"/>
    </row>
    <row r="7" spans="1:9" ht="15" customHeight="1">
      <c r="A7" s="86" t="s">
        <v>105</v>
      </c>
      <c r="B7" s="101"/>
      <c r="C7" s="101"/>
      <c r="D7" s="101"/>
      <c r="H7" s="101"/>
      <c r="I7" s="101"/>
    </row>
    <row r="8" spans="1:9" ht="15" customHeight="1">
      <c r="A8" s="86"/>
      <c r="B8" s="101"/>
      <c r="C8" s="101"/>
      <c r="D8" s="101"/>
      <c r="E8" s="101"/>
      <c r="F8" s="101"/>
      <c r="G8" s="101"/>
    </row>
    <row r="9" spans="1:9" ht="15" customHeight="1">
      <c r="A9" s="86"/>
      <c r="B9" s="101"/>
      <c r="C9" s="101"/>
      <c r="D9" s="101"/>
      <c r="E9" s="101"/>
      <c r="F9" s="101"/>
      <c r="G9" s="101"/>
      <c r="H9" s="101"/>
      <c r="I9" s="101"/>
    </row>
    <row r="10" spans="1:9" ht="15" customHeight="1">
      <c r="A10" s="86"/>
      <c r="B10" s="101"/>
      <c r="C10" s="101"/>
      <c r="D10" s="101"/>
      <c r="E10" s="101"/>
      <c r="F10" s="101"/>
      <c r="G10" s="101"/>
      <c r="H10" s="101"/>
      <c r="I10" s="101"/>
    </row>
    <row r="11" spans="1:9" ht="15" customHeight="1">
      <c r="A11" s="86"/>
      <c r="B11" s="101"/>
      <c r="C11" s="101"/>
      <c r="D11" s="101"/>
      <c r="E11" s="102"/>
      <c r="F11" s="101"/>
      <c r="G11" s="101"/>
      <c r="H11" s="101"/>
      <c r="I11" s="101"/>
    </row>
    <row r="12" spans="1:9" ht="15" customHeight="1">
      <c r="A12" s="86"/>
      <c r="B12" s="101"/>
      <c r="C12" s="101"/>
      <c r="D12" s="101"/>
      <c r="E12" s="101"/>
      <c r="F12" s="101"/>
      <c r="G12" s="101"/>
      <c r="H12" s="101"/>
      <c r="I12" s="101"/>
    </row>
    <row r="13" spans="1:9" ht="15" customHeight="1">
      <c r="A13" s="86"/>
      <c r="B13" s="101"/>
      <c r="C13" s="101"/>
      <c r="D13" s="101"/>
      <c r="E13" s="101"/>
      <c r="F13" s="103"/>
      <c r="G13" s="101"/>
      <c r="H13" s="101"/>
      <c r="I13" s="101"/>
    </row>
    <row r="14" spans="1:9">
      <c r="B14" s="101"/>
      <c r="C14" s="101"/>
      <c r="D14" s="101"/>
      <c r="E14" s="101"/>
      <c r="F14" s="101"/>
      <c r="G14" s="101"/>
      <c r="H14" s="101"/>
      <c r="I14" s="101"/>
    </row>
    <row r="15" spans="1:9">
      <c r="B15" s="101"/>
      <c r="C15" s="101"/>
      <c r="D15" s="101"/>
      <c r="E15" s="101"/>
      <c r="F15" s="101"/>
      <c r="G15" s="101"/>
      <c r="H15" s="101"/>
      <c r="I15" s="101"/>
    </row>
    <row r="16" spans="1:9">
      <c r="B16" s="101"/>
      <c r="C16" s="101"/>
      <c r="D16" s="101"/>
      <c r="E16" s="101"/>
      <c r="F16" s="101"/>
      <c r="G16" s="101"/>
      <c r="H16" s="101"/>
      <c r="I16" s="101"/>
    </row>
  </sheetData>
  <mergeCells count="1">
    <mergeCell ref="B1:I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46543-359B-47B8-BDF9-FD9A69EAE6C2}">
  <dimension ref="A1:R101"/>
  <sheetViews>
    <sheetView workbookViewId="0">
      <selection activeCell="R6" sqref="R6"/>
    </sheetView>
  </sheetViews>
  <sheetFormatPr defaultRowHeight="14.4" outlineLevelRow="1"/>
  <cols>
    <col min="18" max="18" width="10.109375" bestFit="1" customWidth="1"/>
  </cols>
  <sheetData>
    <row r="1" spans="1:18" ht="18">
      <c r="A1" s="10" t="s">
        <v>58</v>
      </c>
    </row>
    <row r="3" spans="1:18">
      <c r="A3" s="3" t="s">
        <v>68</v>
      </c>
    </row>
    <row r="4" spans="1:18">
      <c r="F4" t="s">
        <v>67</v>
      </c>
    </row>
    <row r="5" spans="1:18">
      <c r="A5" s="3" t="s">
        <v>66</v>
      </c>
      <c r="C5" s="9">
        <v>43466</v>
      </c>
      <c r="D5" s="9">
        <v>43497</v>
      </c>
      <c r="E5" s="9">
        <v>43525</v>
      </c>
      <c r="F5" s="9">
        <v>43556</v>
      </c>
      <c r="G5" s="9">
        <v>43586</v>
      </c>
      <c r="H5" s="9">
        <v>43617</v>
      </c>
      <c r="I5" s="9">
        <v>43647</v>
      </c>
      <c r="J5" s="9">
        <v>43678</v>
      </c>
      <c r="K5" s="9">
        <v>43709</v>
      </c>
      <c r="L5" s="9">
        <v>43739</v>
      </c>
      <c r="M5" s="9">
        <v>43770</v>
      </c>
      <c r="N5" s="9">
        <v>43800</v>
      </c>
      <c r="O5" s="9">
        <v>43831</v>
      </c>
      <c r="P5" s="9">
        <v>43862</v>
      </c>
      <c r="Q5" s="9">
        <v>43891</v>
      </c>
      <c r="R5" s="3" t="s">
        <v>42</v>
      </c>
    </row>
    <row r="6" spans="1:18">
      <c r="F6" s="4"/>
      <c r="G6" s="4"/>
      <c r="H6" s="4"/>
      <c r="I6" s="4"/>
      <c r="J6" s="4"/>
      <c r="K6" s="4"/>
      <c r="L6" s="4"/>
      <c r="M6" s="4"/>
      <c r="N6" s="4"/>
      <c r="O6" s="4"/>
      <c r="P6" s="4"/>
      <c r="Q6" s="4"/>
      <c r="R6" s="4">
        <f>IF(NOT(ISBLANK('Summary Sheet'!Q10)),SUM(C6:N6),SUM(F6:Q6))</f>
        <v>0</v>
      </c>
    </row>
    <row r="7" spans="1:18">
      <c r="F7" s="4"/>
      <c r="G7" s="4"/>
      <c r="H7" s="4"/>
      <c r="I7" s="4"/>
      <c r="J7" s="4"/>
      <c r="K7" s="4"/>
      <c r="L7" s="4"/>
      <c r="M7" s="4"/>
      <c r="N7" s="4"/>
      <c r="O7" s="4"/>
      <c r="P7" s="4"/>
      <c r="Q7" s="4"/>
      <c r="R7" s="4">
        <f>IF(NOT(ISBLANK('Summary Sheet'!Q11)),SUM(C7:N7),SUM(F7:Q7))</f>
        <v>0</v>
      </c>
    </row>
    <row r="8" spans="1:18">
      <c r="F8" s="4"/>
      <c r="G8" s="4"/>
      <c r="H8" s="4"/>
      <c r="I8" s="4"/>
      <c r="J8" s="4"/>
      <c r="K8" s="4"/>
      <c r="L8" s="4"/>
      <c r="M8" s="4"/>
      <c r="N8" s="4"/>
      <c r="O8" s="4"/>
      <c r="P8" s="4"/>
      <c r="Q8" s="4"/>
      <c r="R8" s="4">
        <f>IF(NOT(ISBLANK('Summary Sheet'!Q12)),SUM(C8:N8),SUM(F8:Q8))</f>
        <v>0</v>
      </c>
    </row>
    <row r="9" spans="1:18">
      <c r="F9" s="4"/>
      <c r="G9" s="4"/>
      <c r="H9" s="4"/>
      <c r="I9" s="4"/>
      <c r="J9" s="4"/>
      <c r="K9" s="4"/>
      <c r="L9" s="4"/>
      <c r="M9" s="4"/>
      <c r="N9" s="4"/>
      <c r="O9" s="4"/>
      <c r="P9" s="4"/>
      <c r="Q9" s="4"/>
      <c r="R9" s="4">
        <f>IF(NOT(ISBLANK('Summary Sheet'!Q13)),SUM(C9:N9),SUM(F9:Q9))</f>
        <v>0</v>
      </c>
    </row>
    <row r="10" spans="1:18">
      <c r="F10" s="4"/>
      <c r="G10" s="4"/>
      <c r="H10" s="4"/>
      <c r="I10" s="4"/>
      <c r="J10" s="4"/>
      <c r="K10" s="4"/>
      <c r="L10" s="4"/>
      <c r="M10" s="4"/>
      <c r="N10" s="4"/>
      <c r="O10" s="4"/>
      <c r="P10" s="4"/>
      <c r="Q10" s="4"/>
      <c r="R10" s="4">
        <f>IF(NOT(ISBLANK('Summary Sheet'!Q14)),SUM(C10:N10),SUM(F10:Q10))</f>
        <v>0</v>
      </c>
    </row>
    <row r="11" spans="1:18">
      <c r="F11" s="4"/>
      <c r="G11" s="4"/>
      <c r="H11" s="4"/>
      <c r="I11" s="4"/>
      <c r="J11" s="4"/>
      <c r="K11" s="4"/>
      <c r="L11" s="4"/>
      <c r="M11" s="4"/>
      <c r="N11" s="4"/>
      <c r="O11" s="4"/>
      <c r="P11" s="4"/>
      <c r="Q11" s="4"/>
      <c r="R11" s="4">
        <f>IF(NOT(ISBLANK('Summary Sheet'!Q15)),SUM(C11:N11),SUM(F11:Q11))</f>
        <v>0</v>
      </c>
    </row>
    <row r="12" spans="1:18">
      <c r="F12" s="4"/>
      <c r="G12" s="4"/>
      <c r="H12" s="4"/>
      <c r="I12" s="4"/>
      <c r="J12" s="4"/>
      <c r="K12" s="4"/>
      <c r="L12" s="4"/>
      <c r="M12" s="4"/>
      <c r="N12" s="4"/>
      <c r="O12" s="4"/>
      <c r="P12" s="4"/>
      <c r="Q12" s="4"/>
      <c r="R12" s="4">
        <f>IF(NOT(ISBLANK('Summary Sheet'!Q16)),SUM(C12:N12),SUM(F12:Q12))</f>
        <v>0</v>
      </c>
    </row>
    <row r="13" spans="1:18">
      <c r="F13" s="4"/>
      <c r="G13" s="4"/>
      <c r="H13" s="4"/>
      <c r="I13" s="4"/>
      <c r="J13" s="4"/>
      <c r="K13" s="4"/>
      <c r="L13" s="4"/>
      <c r="M13" s="4"/>
      <c r="N13" s="4"/>
      <c r="O13" s="4"/>
      <c r="P13" s="4"/>
      <c r="Q13" s="4"/>
      <c r="R13" s="4">
        <f>IF(NOT(ISBLANK('Summary Sheet'!Q17)),SUM(C13:N13),SUM(F13:Q13))</f>
        <v>0</v>
      </c>
    </row>
    <row r="14" spans="1:18">
      <c r="F14" s="4"/>
      <c r="G14" s="4"/>
      <c r="H14" s="4"/>
      <c r="I14" s="4"/>
      <c r="J14" s="4"/>
      <c r="K14" s="4"/>
      <c r="L14" s="4"/>
      <c r="M14" s="4"/>
      <c r="N14" s="4"/>
      <c r="O14" s="4"/>
      <c r="P14" s="4"/>
      <c r="Q14" s="4"/>
      <c r="R14" s="4">
        <f>IF(NOT(ISBLANK('Summary Sheet'!Q18)),SUM(C14:N14),SUM(F14:Q14))</f>
        <v>0</v>
      </c>
    </row>
    <row r="15" spans="1:18">
      <c r="F15" s="4"/>
      <c r="G15" s="4"/>
      <c r="H15" s="4"/>
      <c r="I15" s="4"/>
      <c r="J15" s="4"/>
      <c r="K15" s="4"/>
      <c r="L15" s="4"/>
      <c r="M15" s="4"/>
      <c r="N15" s="4"/>
      <c r="O15" s="4"/>
      <c r="P15" s="4"/>
      <c r="Q15" s="4"/>
      <c r="R15" s="4">
        <f>IF(NOT(ISBLANK('Summary Sheet'!Q19)),SUM(C15:N15),SUM(F15:Q15))</f>
        <v>0</v>
      </c>
    </row>
    <row r="16" spans="1:18">
      <c r="F16" s="4"/>
      <c r="G16" s="4"/>
      <c r="H16" s="4"/>
      <c r="I16" s="4"/>
      <c r="J16" s="4"/>
      <c r="K16" s="4"/>
      <c r="L16" s="4"/>
      <c r="M16" s="4"/>
      <c r="N16" s="4"/>
      <c r="O16" s="4"/>
      <c r="P16" s="4"/>
      <c r="Q16" s="4"/>
      <c r="R16" s="4">
        <f>IF(NOT(ISBLANK('Summary Sheet'!Q20)),SUM(C16:N16),SUM(F16:Q16))</f>
        <v>0</v>
      </c>
    </row>
    <row r="17" spans="6:18">
      <c r="F17" s="4"/>
      <c r="G17" s="4"/>
      <c r="H17" s="4"/>
      <c r="I17" s="4"/>
      <c r="J17" s="4"/>
      <c r="K17" s="4"/>
      <c r="L17" s="4"/>
      <c r="M17" s="4"/>
      <c r="N17" s="4"/>
      <c r="O17" s="4"/>
      <c r="P17" s="4"/>
      <c r="Q17" s="4"/>
      <c r="R17" s="4">
        <f>IF(NOT(ISBLANK('Summary Sheet'!#REF!)),SUM(C17:N17),SUM(F17:Q17))</f>
        <v>0</v>
      </c>
    </row>
    <row r="18" spans="6:18">
      <c r="F18" s="4"/>
      <c r="G18" s="4"/>
      <c r="H18" s="4"/>
      <c r="I18" s="4"/>
      <c r="J18" s="4"/>
      <c r="K18" s="4"/>
      <c r="L18" s="4"/>
      <c r="M18" s="4"/>
      <c r="N18" s="4"/>
      <c r="O18" s="4"/>
      <c r="P18" s="4"/>
      <c r="Q18" s="4"/>
      <c r="R18" s="4">
        <f>IF(NOT(ISBLANK('Summary Sheet'!#REF!)),SUM(C18:N18),SUM(F18:Q18))</f>
        <v>0</v>
      </c>
    </row>
    <row r="19" spans="6:18">
      <c r="F19" s="4"/>
      <c r="G19" s="4"/>
      <c r="H19" s="4"/>
      <c r="I19" s="4"/>
      <c r="J19" s="4"/>
      <c r="K19" s="4"/>
      <c r="L19" s="4"/>
      <c r="M19" s="4"/>
      <c r="N19" s="4"/>
      <c r="O19" s="4"/>
      <c r="P19" s="4"/>
      <c r="Q19" s="4"/>
      <c r="R19" s="4">
        <f>IF(NOT(ISBLANK('Summary Sheet'!Q21)),SUM(C19:N19),SUM(F19:Q19))</f>
        <v>0</v>
      </c>
    </row>
    <row r="20" spans="6:18">
      <c r="F20" s="4"/>
      <c r="G20" s="4"/>
      <c r="H20" s="4"/>
      <c r="I20" s="4"/>
      <c r="J20" s="4"/>
      <c r="K20" s="4"/>
      <c r="L20" s="4"/>
      <c r="M20" s="4"/>
      <c r="N20" s="4"/>
      <c r="O20" s="4"/>
      <c r="P20" s="4"/>
      <c r="Q20" s="4"/>
      <c r="R20" s="4">
        <f>IF(NOT(ISBLANK('Summary Sheet'!Q22)),SUM(C20:N20),SUM(F20:Q20))</f>
        <v>0</v>
      </c>
    </row>
    <row r="21" spans="6:18">
      <c r="F21" s="4"/>
      <c r="G21" s="4"/>
      <c r="H21" s="4"/>
      <c r="I21" s="4"/>
      <c r="J21" s="4"/>
      <c r="K21" s="4"/>
      <c r="L21" s="4"/>
      <c r="M21" s="4"/>
      <c r="N21" s="4"/>
      <c r="O21" s="4"/>
      <c r="P21" s="4"/>
      <c r="Q21" s="4"/>
      <c r="R21" s="4">
        <f>IF(NOT(ISBLANK('Summary Sheet'!Q28)),SUM(C21:N21),SUM(F21:Q21))</f>
        <v>0</v>
      </c>
    </row>
    <row r="22" spans="6:18">
      <c r="F22" s="4"/>
      <c r="G22" s="4"/>
      <c r="H22" s="4"/>
      <c r="I22" s="4"/>
      <c r="J22" s="4"/>
      <c r="K22" s="4"/>
      <c r="L22" s="4"/>
      <c r="M22" s="4"/>
      <c r="N22" s="4"/>
      <c r="O22" s="4"/>
      <c r="P22" s="4"/>
      <c r="Q22" s="4"/>
      <c r="R22" s="4">
        <f>IF(NOT(ISBLANK('Summary Sheet'!Q29)),SUM(C22:N22),SUM(F22:Q22))</f>
        <v>0</v>
      </c>
    </row>
    <row r="23" spans="6:18">
      <c r="F23" s="4"/>
      <c r="G23" s="4"/>
      <c r="H23" s="4"/>
      <c r="I23" s="4"/>
      <c r="J23" s="4"/>
      <c r="K23" s="4"/>
      <c r="L23" s="4"/>
      <c r="M23" s="4"/>
      <c r="N23" s="4"/>
      <c r="O23" s="4"/>
      <c r="P23" s="4"/>
      <c r="Q23" s="4"/>
      <c r="R23" s="4">
        <f>IF(NOT(ISBLANK('Summary Sheet'!Q30)),SUM(C23:N23),SUM(F23:Q23))</f>
        <v>0</v>
      </c>
    </row>
    <row r="24" spans="6:18">
      <c r="F24" s="4"/>
      <c r="G24" s="4"/>
      <c r="H24" s="4"/>
      <c r="I24" s="4"/>
      <c r="J24" s="4"/>
      <c r="K24" s="4"/>
      <c r="L24" s="4"/>
      <c r="M24" s="4"/>
      <c r="N24" s="4"/>
      <c r="O24" s="4"/>
      <c r="P24" s="4"/>
      <c r="Q24" s="4"/>
      <c r="R24" s="4">
        <f>IF(NOT(ISBLANK('Summary Sheet'!Q31)),SUM(C24:N24),SUM(F24:Q24))</f>
        <v>0</v>
      </c>
    </row>
    <row r="25" spans="6:18">
      <c r="F25" s="4"/>
      <c r="G25" s="4"/>
      <c r="H25" s="4"/>
      <c r="I25" s="4"/>
      <c r="J25" s="4"/>
      <c r="K25" s="4"/>
      <c r="L25" s="4"/>
      <c r="M25" s="4"/>
      <c r="N25" s="4"/>
      <c r="O25" s="4"/>
      <c r="P25" s="4"/>
      <c r="Q25" s="4"/>
      <c r="R25" s="4">
        <f>IF(NOT(ISBLANK('Summary Sheet'!Q33)),SUM(C25:N25),SUM(F25:Q25))</f>
        <v>0</v>
      </c>
    </row>
    <row r="26" spans="6:18">
      <c r="F26" s="4"/>
      <c r="G26" s="4"/>
      <c r="H26" s="4"/>
      <c r="I26" s="4"/>
      <c r="J26" s="4"/>
      <c r="K26" s="4"/>
      <c r="L26" s="4"/>
      <c r="M26" s="4"/>
      <c r="N26" s="4"/>
      <c r="O26" s="4"/>
      <c r="P26" s="4"/>
      <c r="Q26" s="4"/>
      <c r="R26" s="4">
        <f>IF(NOT(ISBLANK('Summary Sheet'!Q34)),SUM(C26:N26),SUM(F26:Q26))</f>
        <v>0</v>
      </c>
    </row>
    <row r="27" spans="6:18">
      <c r="F27" s="4"/>
      <c r="G27" s="4"/>
      <c r="H27" s="4"/>
      <c r="I27" s="4"/>
      <c r="J27" s="4"/>
      <c r="K27" s="4"/>
      <c r="L27" s="4"/>
      <c r="M27" s="4"/>
      <c r="N27" s="4"/>
      <c r="O27" s="4"/>
      <c r="P27" s="4"/>
      <c r="Q27" s="4"/>
      <c r="R27" s="4">
        <f>IF(NOT(ISBLANK('Summary Sheet'!#REF!)),SUM(C27:N27),SUM(F27:Q27))</f>
        <v>0</v>
      </c>
    </row>
    <row r="28" spans="6:18">
      <c r="F28" s="4"/>
      <c r="G28" s="4"/>
      <c r="H28" s="4"/>
      <c r="I28" s="4"/>
      <c r="J28" s="4"/>
      <c r="K28" s="4"/>
      <c r="L28" s="4"/>
      <c r="M28" s="4"/>
      <c r="N28" s="4"/>
      <c r="O28" s="4"/>
      <c r="P28" s="4"/>
      <c r="Q28" s="4"/>
      <c r="R28" s="4">
        <f>IF(NOT(ISBLANK('Summary Sheet'!#REF!)),SUM(C28:N28),SUM(F28:Q28))</f>
        <v>0</v>
      </c>
    </row>
    <row r="29" spans="6:18">
      <c r="F29" s="4"/>
      <c r="G29" s="4"/>
      <c r="H29" s="4"/>
      <c r="I29" s="4"/>
      <c r="J29" s="4"/>
      <c r="K29" s="4"/>
      <c r="L29" s="4"/>
      <c r="M29" s="4"/>
      <c r="N29" s="4"/>
      <c r="O29" s="4"/>
      <c r="P29" s="4"/>
      <c r="Q29" s="4"/>
      <c r="R29" s="4">
        <f>IF(NOT(ISBLANK('Summary Sheet'!#REF!)),SUM(C29:N29),SUM(F29:Q29))</f>
        <v>0</v>
      </c>
    </row>
    <row r="30" spans="6:18">
      <c r="F30" s="4"/>
      <c r="G30" s="4"/>
      <c r="H30" s="4"/>
      <c r="I30" s="4"/>
      <c r="J30" s="4"/>
      <c r="K30" s="4"/>
      <c r="L30" s="4"/>
      <c r="M30" s="4"/>
      <c r="N30" s="4"/>
      <c r="O30" s="4"/>
      <c r="P30" s="4"/>
      <c r="Q30" s="4"/>
      <c r="R30" s="4">
        <f>IF(NOT(ISBLANK('Summary Sheet'!#REF!)),SUM(C30:N30),SUM(F30:Q30))</f>
        <v>0</v>
      </c>
    </row>
    <row r="31" spans="6:18">
      <c r="F31" s="4"/>
      <c r="G31" s="4"/>
      <c r="H31" s="4"/>
      <c r="I31" s="4"/>
      <c r="J31" s="4"/>
      <c r="K31" s="4"/>
      <c r="L31" s="4"/>
      <c r="M31" s="4"/>
      <c r="N31" s="4"/>
      <c r="O31" s="4"/>
      <c r="P31" s="4"/>
      <c r="Q31" s="4"/>
      <c r="R31" s="4">
        <f>IF(NOT(ISBLANK('Summary Sheet'!#REF!)),SUM(C31:N31),SUM(F31:Q31))</f>
        <v>0</v>
      </c>
    </row>
    <row r="32" spans="6:18">
      <c r="F32" s="4"/>
      <c r="G32" s="4"/>
      <c r="H32" s="4"/>
      <c r="I32" s="4"/>
      <c r="J32" s="4"/>
      <c r="K32" s="4"/>
      <c r="L32" s="4"/>
      <c r="M32" s="4"/>
      <c r="N32" s="4"/>
      <c r="O32" s="4"/>
      <c r="P32" s="4"/>
      <c r="Q32" s="4"/>
      <c r="R32" s="4">
        <f>IF(NOT(ISBLANK('Summary Sheet'!#REF!)),SUM(C32:N32),SUM(F32:Q32))</f>
        <v>0</v>
      </c>
    </row>
    <row r="33" spans="6:18">
      <c r="F33" s="4"/>
      <c r="G33" s="4"/>
      <c r="H33" s="4"/>
      <c r="I33" s="4"/>
      <c r="J33" s="4"/>
      <c r="K33" s="4"/>
      <c r="L33" s="4"/>
      <c r="M33" s="4"/>
      <c r="N33" s="4"/>
      <c r="O33" s="4"/>
      <c r="P33" s="4"/>
      <c r="Q33" s="4"/>
      <c r="R33" s="4">
        <f>IF(NOT(ISBLANK('Summary Sheet'!#REF!)),SUM(C33:N33),SUM(F33:Q33))</f>
        <v>0</v>
      </c>
    </row>
    <row r="34" spans="6:18">
      <c r="F34" s="4"/>
      <c r="G34" s="4"/>
      <c r="H34" s="4"/>
      <c r="I34" s="4"/>
      <c r="J34" s="4"/>
      <c r="K34" s="4"/>
      <c r="L34" s="4"/>
      <c r="M34" s="4"/>
      <c r="N34" s="4"/>
      <c r="O34" s="4"/>
      <c r="P34" s="4"/>
      <c r="Q34" s="4"/>
      <c r="R34" s="4">
        <f>IF(NOT(ISBLANK('Summary Sheet'!#REF!)),SUM(C34:N34),SUM(F34:Q34))</f>
        <v>0</v>
      </c>
    </row>
    <row r="35" spans="6:18">
      <c r="F35" s="4"/>
      <c r="G35" s="4"/>
      <c r="H35" s="4"/>
      <c r="I35" s="4"/>
      <c r="J35" s="4"/>
      <c r="K35" s="4"/>
      <c r="L35" s="4"/>
      <c r="M35" s="4"/>
      <c r="N35" s="4"/>
      <c r="O35" s="4"/>
      <c r="P35" s="4"/>
      <c r="Q35" s="4"/>
      <c r="R35" s="4">
        <f>IF(NOT(ISBLANK('Summary Sheet'!F39)),SUM(C35:N35),SUM(F35:Q35))</f>
        <v>0</v>
      </c>
    </row>
    <row r="36" spans="6:18" outlineLevel="1">
      <c r="F36" s="4"/>
      <c r="G36" s="4"/>
      <c r="H36" s="4"/>
      <c r="I36" s="4"/>
      <c r="J36" s="4"/>
      <c r="K36" s="4"/>
      <c r="L36" s="4"/>
      <c r="M36" s="4"/>
      <c r="N36" s="4"/>
      <c r="O36" s="4"/>
      <c r="P36" s="4"/>
      <c r="Q36" s="4"/>
      <c r="R36" s="4">
        <f>IF(NOT(ISBLANK('Summary Sheet'!F40)),SUM(C36:N36),SUM(F36:Q36))</f>
        <v>0</v>
      </c>
    </row>
    <row r="37" spans="6:18" outlineLevel="1">
      <c r="F37" s="4"/>
      <c r="G37" s="4"/>
      <c r="H37" s="4"/>
      <c r="I37" s="4"/>
      <c r="J37" s="4"/>
      <c r="K37" s="4"/>
      <c r="L37" s="4"/>
      <c r="M37" s="4"/>
      <c r="N37" s="4"/>
      <c r="O37" s="4"/>
      <c r="P37" s="4"/>
      <c r="Q37" s="4"/>
      <c r="R37" s="4">
        <f>IF(NOT(ISBLANK('Summary Sheet'!F41)),SUM(C37:N37),SUM(F37:Q37))</f>
        <v>0</v>
      </c>
    </row>
    <row r="38" spans="6:18" outlineLevel="1">
      <c r="F38" s="4"/>
      <c r="G38" s="4"/>
      <c r="H38" s="4"/>
      <c r="I38" s="4"/>
      <c r="J38" s="4"/>
      <c r="K38" s="4"/>
      <c r="L38" s="4"/>
      <c r="M38" s="4"/>
      <c r="N38" s="4"/>
      <c r="O38" s="4"/>
      <c r="P38" s="4"/>
      <c r="Q38" s="4"/>
      <c r="R38" s="4">
        <f>IF(NOT(ISBLANK('Summary Sheet'!F42)),SUM(C38:N38),SUM(F38:Q38))</f>
        <v>0</v>
      </c>
    </row>
    <row r="39" spans="6:18" outlineLevel="1">
      <c r="F39" s="4"/>
      <c r="G39" s="4"/>
      <c r="H39" s="4"/>
      <c r="I39" s="4"/>
      <c r="J39" s="4"/>
      <c r="K39" s="4"/>
      <c r="L39" s="4"/>
      <c r="M39" s="4"/>
      <c r="N39" s="4"/>
      <c r="O39" s="4"/>
      <c r="P39" s="4"/>
      <c r="Q39" s="4"/>
      <c r="R39" s="4">
        <f>IF(NOT(ISBLANK('Summary Sheet'!#REF!)),SUM(C39:N39),SUM(F39:Q39))</f>
        <v>0</v>
      </c>
    </row>
    <row r="40" spans="6:18" outlineLevel="1">
      <c r="F40" s="4"/>
      <c r="G40" s="4"/>
      <c r="H40" s="4"/>
      <c r="I40" s="4"/>
      <c r="J40" s="4"/>
      <c r="K40" s="4"/>
      <c r="L40" s="4"/>
      <c r="M40" s="4"/>
      <c r="N40" s="4"/>
      <c r="O40" s="4"/>
      <c r="P40" s="4"/>
      <c r="Q40" s="4"/>
      <c r="R40" s="4">
        <f>IF(NOT(ISBLANK('Summary Sheet'!F43)),SUM(C40:N40),SUM(F40:Q40))</f>
        <v>0</v>
      </c>
    </row>
    <row r="41" spans="6:18" outlineLevel="1">
      <c r="F41" s="4"/>
      <c r="G41" s="4"/>
      <c r="H41" s="4"/>
      <c r="I41" s="4"/>
      <c r="J41" s="4"/>
      <c r="K41" s="4"/>
      <c r="L41" s="4"/>
      <c r="M41" s="4"/>
      <c r="N41" s="4"/>
      <c r="O41" s="4"/>
      <c r="P41" s="4"/>
      <c r="Q41" s="4"/>
      <c r="R41" s="4">
        <f>IF(NOT(ISBLANK('Summary Sheet'!#REF!)),SUM(C41:N41),SUM(F41:Q41))</f>
        <v>0</v>
      </c>
    </row>
    <row r="42" spans="6:18" outlineLevel="1">
      <c r="F42" s="4"/>
      <c r="G42" s="4"/>
      <c r="H42" s="4"/>
      <c r="I42" s="4"/>
      <c r="J42" s="4"/>
      <c r="K42" s="4"/>
      <c r="L42" s="4"/>
      <c r="M42" s="4"/>
      <c r="N42" s="4"/>
      <c r="O42" s="4"/>
      <c r="P42" s="4"/>
      <c r="Q42" s="4"/>
      <c r="R42" s="4">
        <f>IF(NOT(ISBLANK('Summary Sheet'!Q44)),SUM(C42:N42),SUM(F42:Q42))</f>
        <v>0</v>
      </c>
    </row>
    <row r="43" spans="6:18" outlineLevel="1">
      <c r="F43" s="4"/>
      <c r="G43" s="4"/>
      <c r="H43" s="4"/>
      <c r="I43" s="4"/>
      <c r="J43" s="4"/>
      <c r="K43" s="4"/>
      <c r="L43" s="4"/>
      <c r="M43" s="4"/>
      <c r="N43" s="4"/>
      <c r="O43" s="4"/>
      <c r="P43" s="4"/>
      <c r="Q43" s="4"/>
      <c r="R43" s="4">
        <f>IF(NOT(ISBLANK('Summary Sheet'!Q45)),SUM(C43:N43),SUM(F43:Q43))</f>
        <v>0</v>
      </c>
    </row>
    <row r="44" spans="6:18" outlineLevel="1">
      <c r="F44" s="4"/>
      <c r="G44" s="4"/>
      <c r="H44" s="4"/>
      <c r="I44" s="4"/>
      <c r="J44" s="4"/>
      <c r="K44" s="4"/>
      <c r="L44" s="4"/>
      <c r="M44" s="4"/>
      <c r="N44" s="4"/>
      <c r="O44" s="4"/>
      <c r="P44" s="4"/>
      <c r="Q44" s="4"/>
      <c r="R44" s="4">
        <f>IF(NOT(ISBLANK('Summary Sheet'!Q46)),SUM(C44:N44),SUM(F44:Q44))</f>
        <v>0</v>
      </c>
    </row>
    <row r="45" spans="6:18" outlineLevel="1">
      <c r="F45" s="4"/>
      <c r="G45" s="4"/>
      <c r="H45" s="4"/>
      <c r="I45" s="4"/>
      <c r="J45" s="4"/>
      <c r="K45" s="4"/>
      <c r="L45" s="4"/>
      <c r="M45" s="4"/>
      <c r="N45" s="4"/>
      <c r="O45" s="4"/>
      <c r="P45" s="4"/>
      <c r="Q45" s="4"/>
      <c r="R45" s="4">
        <f>IF(NOT(ISBLANK('Summary Sheet'!Q47)),SUM(C45:N45),SUM(F45:Q45))</f>
        <v>0</v>
      </c>
    </row>
    <row r="46" spans="6:18" outlineLevel="1">
      <c r="F46" s="4"/>
      <c r="G46" s="4"/>
      <c r="H46" s="4"/>
      <c r="I46" s="4"/>
      <c r="J46" s="4"/>
      <c r="K46" s="4"/>
      <c r="L46" s="4"/>
      <c r="M46" s="4"/>
      <c r="N46" s="4"/>
      <c r="O46" s="4"/>
      <c r="P46" s="4"/>
      <c r="Q46" s="4"/>
      <c r="R46" s="4">
        <f>IF(NOT(ISBLANK('Summary Sheet'!Q48)),SUM(C46:N46),SUM(F46:Q46))</f>
        <v>0</v>
      </c>
    </row>
    <row r="47" spans="6:18" outlineLevel="1">
      <c r="F47" s="4"/>
      <c r="G47" s="4"/>
      <c r="H47" s="4"/>
      <c r="I47" s="4"/>
      <c r="J47" s="4"/>
      <c r="K47" s="4"/>
      <c r="L47" s="4"/>
      <c r="M47" s="4"/>
      <c r="N47" s="4"/>
      <c r="O47" s="4"/>
      <c r="P47" s="4"/>
      <c r="Q47" s="4"/>
      <c r="R47" s="4">
        <f>IF(NOT(ISBLANK('Summary Sheet'!Q49)),SUM(C47:N47),SUM(F47:Q47))</f>
        <v>0</v>
      </c>
    </row>
    <row r="48" spans="6:18" outlineLevel="1">
      <c r="F48" s="4"/>
      <c r="G48" s="4"/>
      <c r="H48" s="4"/>
      <c r="I48" s="4"/>
      <c r="J48" s="4"/>
      <c r="K48" s="4"/>
      <c r="L48" s="4"/>
      <c r="M48" s="4"/>
      <c r="N48" s="4"/>
      <c r="O48" s="4"/>
      <c r="P48" s="4"/>
      <c r="Q48" s="4"/>
      <c r="R48" s="4">
        <f>IF(NOT(ISBLANK('Summary Sheet'!Q50)),SUM(C48:N48),SUM(F48:Q48))</f>
        <v>0</v>
      </c>
    </row>
    <row r="49" spans="6:18" outlineLevel="1">
      <c r="F49" s="4"/>
      <c r="G49" s="4"/>
      <c r="H49" s="4"/>
      <c r="I49" s="4"/>
      <c r="J49" s="4"/>
      <c r="K49" s="4"/>
      <c r="L49" s="4"/>
      <c r="M49" s="4"/>
      <c r="N49" s="4"/>
      <c r="O49" s="4"/>
      <c r="P49" s="4"/>
      <c r="Q49" s="4"/>
      <c r="R49" s="4">
        <f>IF(NOT(ISBLANK('Summary Sheet'!Q51)),SUM(C49:N49),SUM(F49:Q49))</f>
        <v>0</v>
      </c>
    </row>
    <row r="50" spans="6:18" outlineLevel="1">
      <c r="F50" s="4"/>
      <c r="G50" s="4"/>
      <c r="H50" s="4"/>
      <c r="I50" s="4"/>
      <c r="J50" s="4"/>
      <c r="K50" s="4"/>
      <c r="L50" s="4"/>
      <c r="M50" s="4"/>
      <c r="N50" s="4"/>
      <c r="O50" s="4"/>
      <c r="P50" s="4"/>
      <c r="Q50" s="4"/>
      <c r="R50" s="4">
        <f>IF(NOT(ISBLANK('Summary Sheet'!Q52)),SUM(C50:N50),SUM(F50:Q50))</f>
        <v>0</v>
      </c>
    </row>
    <row r="51" spans="6:18" outlineLevel="1">
      <c r="F51" s="4"/>
      <c r="G51" s="4"/>
      <c r="H51" s="4"/>
      <c r="I51" s="4"/>
      <c r="J51" s="4"/>
      <c r="K51" s="4"/>
      <c r="L51" s="4"/>
      <c r="M51" s="4"/>
      <c r="N51" s="4"/>
      <c r="O51" s="4"/>
      <c r="P51" s="4"/>
      <c r="Q51" s="4"/>
      <c r="R51" s="4">
        <f>IF(NOT(ISBLANK('Summary Sheet'!Q54)),SUM(C51:N51),SUM(F51:Q51))</f>
        <v>0</v>
      </c>
    </row>
    <row r="52" spans="6:18" outlineLevel="1">
      <c r="F52" s="4"/>
      <c r="G52" s="4"/>
      <c r="H52" s="4"/>
      <c r="I52" s="4"/>
      <c r="J52" s="4"/>
      <c r="K52" s="4"/>
      <c r="L52" s="4"/>
      <c r="M52" s="4"/>
      <c r="N52" s="4"/>
      <c r="O52" s="4"/>
      <c r="P52" s="4"/>
      <c r="Q52" s="4"/>
      <c r="R52" s="4">
        <f>IF(NOT(ISBLANK('Summary Sheet'!Q55)),SUM(C52:N52),SUM(F52:Q52))</f>
        <v>0</v>
      </c>
    </row>
    <row r="53" spans="6:18" outlineLevel="1">
      <c r="F53" s="4"/>
      <c r="G53" s="4"/>
      <c r="H53" s="4"/>
      <c r="I53" s="4"/>
      <c r="J53" s="4"/>
      <c r="K53" s="4"/>
      <c r="L53" s="4"/>
      <c r="M53" s="4"/>
      <c r="N53" s="4"/>
      <c r="O53" s="4"/>
      <c r="P53" s="4"/>
      <c r="Q53" s="4"/>
      <c r="R53" s="4">
        <f>IF(NOT(ISBLANK('Summary Sheet'!Q57)),SUM(C53:N53),SUM(F53:Q53))</f>
        <v>0</v>
      </c>
    </row>
    <row r="54" spans="6:18" outlineLevel="1">
      <c r="F54" s="4"/>
      <c r="G54" s="4"/>
      <c r="H54" s="4"/>
      <c r="I54" s="4"/>
      <c r="J54" s="4"/>
      <c r="K54" s="4"/>
      <c r="L54" s="4"/>
      <c r="M54" s="4"/>
      <c r="N54" s="4"/>
      <c r="O54" s="4"/>
      <c r="P54" s="4"/>
      <c r="Q54" s="4"/>
      <c r="R54" s="4">
        <f>IF(NOT(ISBLANK('Summary Sheet'!Q58)),SUM(C54:N54),SUM(F54:Q54))</f>
        <v>0</v>
      </c>
    </row>
    <row r="55" spans="6:18" outlineLevel="1">
      <c r="F55" s="4"/>
      <c r="G55" s="4"/>
      <c r="H55" s="4"/>
      <c r="I55" s="4"/>
      <c r="J55" s="4"/>
      <c r="K55" s="4"/>
      <c r="L55" s="4"/>
      <c r="M55" s="4"/>
      <c r="N55" s="4"/>
      <c r="O55" s="4"/>
      <c r="P55" s="4"/>
      <c r="Q55" s="4"/>
      <c r="R55" s="4">
        <f>IF(NOT(ISBLANK('Summary Sheet'!Q59)),SUM(C55:N55),SUM(F55:Q55))</f>
        <v>0</v>
      </c>
    </row>
    <row r="56" spans="6:18" outlineLevel="1">
      <c r="F56" s="4"/>
      <c r="G56" s="4"/>
      <c r="H56" s="4"/>
      <c r="I56" s="4"/>
      <c r="J56" s="4"/>
      <c r="K56" s="4"/>
      <c r="L56" s="4"/>
      <c r="M56" s="4"/>
      <c r="N56" s="4"/>
      <c r="O56" s="4"/>
      <c r="P56" s="4"/>
      <c r="Q56" s="4"/>
      <c r="R56" s="4">
        <f>IF(NOT(ISBLANK('Summary Sheet'!Q60)),SUM(C56:N56),SUM(F56:Q56))</f>
        <v>0</v>
      </c>
    </row>
    <row r="57" spans="6:18" outlineLevel="1">
      <c r="F57" s="4"/>
      <c r="G57" s="4"/>
      <c r="H57" s="4"/>
      <c r="I57" s="4"/>
      <c r="J57" s="4"/>
      <c r="K57" s="4"/>
      <c r="L57" s="4"/>
      <c r="M57" s="4"/>
      <c r="N57" s="4"/>
      <c r="O57" s="4"/>
      <c r="P57" s="4"/>
      <c r="Q57" s="4"/>
      <c r="R57" s="4">
        <f>IF(NOT(ISBLANK('Summary Sheet'!Q61)),SUM(C57:N57),SUM(F57:Q57))</f>
        <v>0</v>
      </c>
    </row>
    <row r="58" spans="6:18" outlineLevel="1">
      <c r="F58" s="4"/>
      <c r="G58" s="4"/>
      <c r="H58" s="4"/>
      <c r="I58" s="4"/>
      <c r="J58" s="4"/>
      <c r="K58" s="4"/>
      <c r="L58" s="4"/>
      <c r="M58" s="4"/>
      <c r="N58" s="4"/>
      <c r="O58" s="4"/>
      <c r="P58" s="4"/>
      <c r="Q58" s="4"/>
      <c r="R58" s="4">
        <f>IF(NOT(ISBLANK('Summary Sheet'!Q64)),SUM(C58:N58),SUM(F58:Q58))</f>
        <v>0</v>
      </c>
    </row>
    <row r="59" spans="6:18" outlineLevel="1">
      <c r="F59" s="4"/>
      <c r="G59" s="4"/>
      <c r="H59" s="4"/>
      <c r="I59" s="4"/>
      <c r="J59" s="4"/>
      <c r="K59" s="4"/>
      <c r="L59" s="4"/>
      <c r="M59" s="4"/>
      <c r="N59" s="4"/>
      <c r="O59" s="4"/>
      <c r="P59" s="4"/>
      <c r="Q59" s="4"/>
      <c r="R59" s="4">
        <f>IF(NOT(ISBLANK('Summary Sheet'!Q65)),SUM(C59:N59),SUM(F59:Q59))</f>
        <v>0</v>
      </c>
    </row>
    <row r="60" spans="6:18" outlineLevel="1">
      <c r="F60" s="4"/>
      <c r="G60" s="4"/>
      <c r="H60" s="4"/>
      <c r="I60" s="4"/>
      <c r="J60" s="4"/>
      <c r="K60" s="4"/>
      <c r="L60" s="4"/>
      <c r="M60" s="4"/>
      <c r="N60" s="4"/>
      <c r="O60" s="4"/>
      <c r="P60" s="4"/>
      <c r="Q60" s="4"/>
      <c r="R60" s="4">
        <f>IF(NOT(ISBLANK('Summary Sheet'!#REF!)),SUM(C60:N60),SUM(F60:Q60))</f>
        <v>0</v>
      </c>
    </row>
    <row r="61" spans="6:18" outlineLevel="1">
      <c r="F61" s="4"/>
      <c r="G61" s="4"/>
      <c r="H61" s="4"/>
      <c r="I61" s="4"/>
      <c r="J61" s="4"/>
      <c r="K61" s="4"/>
      <c r="L61" s="4"/>
      <c r="M61" s="4"/>
      <c r="N61" s="4"/>
      <c r="O61" s="4"/>
      <c r="P61" s="4"/>
      <c r="Q61" s="4"/>
      <c r="R61" s="4">
        <f>IF(NOT(ISBLANK('Summary Sheet'!Q67)),SUM(C61:N61),SUM(F61:Q61))</f>
        <v>0</v>
      </c>
    </row>
    <row r="62" spans="6:18" outlineLevel="1">
      <c r="F62" s="4"/>
      <c r="G62" s="4"/>
      <c r="H62" s="4"/>
      <c r="I62" s="4"/>
      <c r="J62" s="4"/>
      <c r="K62" s="4"/>
      <c r="L62" s="4"/>
      <c r="M62" s="4"/>
      <c r="N62" s="4"/>
      <c r="O62" s="4"/>
      <c r="P62" s="4"/>
      <c r="Q62" s="4"/>
      <c r="R62" s="4">
        <f>IF(NOT(ISBLANK('Summary Sheet'!Q68)),SUM(C62:N62),SUM(F62:Q62))</f>
        <v>0</v>
      </c>
    </row>
    <row r="63" spans="6:18" outlineLevel="1">
      <c r="F63" s="4"/>
      <c r="G63" s="4"/>
      <c r="H63" s="4"/>
      <c r="I63" s="4"/>
      <c r="J63" s="4"/>
      <c r="K63" s="4"/>
      <c r="L63" s="4"/>
      <c r="M63" s="4"/>
      <c r="N63" s="4"/>
      <c r="O63" s="4"/>
      <c r="P63" s="4"/>
      <c r="Q63" s="4"/>
      <c r="R63" s="4">
        <f>IF(NOT(ISBLANK('Summary Sheet'!Q69)),SUM(C63:N63),SUM(F63:Q63))</f>
        <v>0</v>
      </c>
    </row>
    <row r="64" spans="6:18" outlineLevel="1">
      <c r="F64" s="4"/>
      <c r="G64" s="4"/>
      <c r="H64" s="4"/>
      <c r="I64" s="4"/>
      <c r="J64" s="4"/>
      <c r="K64" s="4"/>
      <c r="L64" s="4"/>
      <c r="M64" s="4"/>
      <c r="N64" s="4"/>
      <c r="O64" s="4"/>
      <c r="P64" s="4"/>
      <c r="Q64" s="4"/>
      <c r="R64" s="4">
        <f>IF(NOT(ISBLANK('Summary Sheet'!Q72)),SUM(C64:N64),SUM(F64:Q64))</f>
        <v>0</v>
      </c>
    </row>
    <row r="65" spans="6:18" outlineLevel="1">
      <c r="F65" s="4"/>
      <c r="G65" s="4"/>
      <c r="H65" s="4"/>
      <c r="I65" s="4"/>
      <c r="J65" s="4"/>
      <c r="K65" s="4"/>
      <c r="L65" s="4"/>
      <c r="M65" s="4"/>
      <c r="N65" s="4"/>
      <c r="O65" s="4"/>
      <c r="P65" s="4"/>
      <c r="Q65" s="4"/>
      <c r="R65" s="4">
        <f>IF(NOT(ISBLANK('Summary Sheet'!Q73)),SUM(C65:N65),SUM(F65:Q65))</f>
        <v>0</v>
      </c>
    </row>
    <row r="66" spans="6:18" outlineLevel="1">
      <c r="F66" s="4"/>
      <c r="G66" s="4"/>
      <c r="H66" s="4"/>
      <c r="I66" s="4"/>
      <c r="J66" s="4"/>
      <c r="K66" s="4"/>
      <c r="L66" s="4"/>
      <c r="M66" s="4"/>
      <c r="N66" s="4"/>
      <c r="O66" s="4"/>
      <c r="P66" s="4"/>
      <c r="Q66" s="4"/>
      <c r="R66" s="4">
        <f>IF(NOT(ISBLANK('Summary Sheet'!Q74)),SUM(C66:N66),SUM(F66:Q66))</f>
        <v>0</v>
      </c>
    </row>
    <row r="67" spans="6:18" outlineLevel="1">
      <c r="F67" s="4"/>
      <c r="G67" s="4"/>
      <c r="H67" s="4"/>
      <c r="I67" s="4"/>
      <c r="J67" s="4"/>
      <c r="K67" s="4"/>
      <c r="L67" s="4"/>
      <c r="M67" s="4"/>
      <c r="N67" s="4"/>
      <c r="O67" s="4"/>
      <c r="P67" s="4"/>
      <c r="Q67" s="4"/>
      <c r="R67" s="4">
        <f>IF(NOT(ISBLANK('Summary Sheet'!Q75)),SUM(C67:N67),SUM(F67:Q67))</f>
        <v>0</v>
      </c>
    </row>
    <row r="68" spans="6:18" outlineLevel="1">
      <c r="F68" s="4"/>
      <c r="G68" s="4"/>
      <c r="H68" s="4"/>
      <c r="I68" s="4"/>
      <c r="J68" s="4"/>
      <c r="K68" s="4"/>
      <c r="L68" s="4"/>
      <c r="M68" s="4"/>
      <c r="N68" s="4"/>
      <c r="O68" s="4"/>
      <c r="P68" s="4"/>
      <c r="Q68" s="4"/>
      <c r="R68" s="4">
        <f>IF(NOT(ISBLANK('Summary Sheet'!Q76)),SUM(C68:N68),SUM(F68:Q68))</f>
        <v>0</v>
      </c>
    </row>
    <row r="69" spans="6:18" outlineLevel="1">
      <c r="F69" s="4"/>
      <c r="G69" s="4"/>
      <c r="H69" s="4"/>
      <c r="I69" s="4"/>
      <c r="J69" s="4"/>
      <c r="K69" s="4"/>
      <c r="L69" s="4"/>
      <c r="M69" s="4"/>
      <c r="N69" s="4"/>
      <c r="O69" s="4"/>
      <c r="P69" s="4"/>
      <c r="Q69" s="4"/>
      <c r="R69" s="4">
        <f>IF(NOT(ISBLANK('Summary Sheet'!Q77)),SUM(C69:N69),SUM(F69:Q69))</f>
        <v>0</v>
      </c>
    </row>
    <row r="70" spans="6:18" outlineLevel="1">
      <c r="F70" s="4"/>
      <c r="G70" s="4"/>
      <c r="H70" s="4"/>
      <c r="I70" s="4"/>
      <c r="J70" s="4"/>
      <c r="K70" s="4"/>
      <c r="L70" s="4"/>
      <c r="M70" s="4"/>
      <c r="N70" s="4"/>
      <c r="O70" s="4"/>
      <c r="P70" s="4"/>
      <c r="Q70" s="4"/>
      <c r="R70" s="4">
        <f>IF(NOT(ISBLANK('Summary Sheet'!Q78)),SUM(C70:N70),SUM(F70:Q70))</f>
        <v>0</v>
      </c>
    </row>
    <row r="71" spans="6:18" outlineLevel="1">
      <c r="F71" s="4"/>
      <c r="G71" s="4"/>
      <c r="H71" s="4"/>
      <c r="I71" s="4"/>
      <c r="J71" s="4"/>
      <c r="K71" s="4"/>
      <c r="L71" s="4"/>
      <c r="M71" s="4"/>
      <c r="N71" s="4"/>
      <c r="O71" s="4"/>
      <c r="P71" s="4"/>
      <c r="Q71" s="4"/>
      <c r="R71" s="4">
        <f>IF(NOT(ISBLANK('Summary Sheet'!Q79)),SUM(C71:N71),SUM(F71:Q71))</f>
        <v>0</v>
      </c>
    </row>
    <row r="72" spans="6:18" outlineLevel="1">
      <c r="F72" s="4"/>
      <c r="G72" s="4"/>
      <c r="H72" s="4"/>
      <c r="I72" s="4"/>
      <c r="J72" s="4"/>
      <c r="K72" s="4"/>
      <c r="L72" s="4"/>
      <c r="M72" s="4"/>
      <c r="N72" s="4"/>
      <c r="O72" s="4"/>
      <c r="P72" s="4"/>
      <c r="Q72" s="4"/>
      <c r="R72" s="4">
        <f>IF(NOT(ISBLANK('Summary Sheet'!Q80)),SUM(C72:N72),SUM(F72:Q72))</f>
        <v>0</v>
      </c>
    </row>
    <row r="73" spans="6:18" outlineLevel="1">
      <c r="F73" s="4"/>
      <c r="G73" s="4"/>
      <c r="H73" s="4"/>
      <c r="I73" s="4"/>
      <c r="J73" s="4"/>
      <c r="K73" s="4"/>
      <c r="L73" s="4"/>
      <c r="M73" s="4"/>
      <c r="N73" s="4"/>
      <c r="O73" s="4"/>
      <c r="P73" s="4"/>
      <c r="Q73" s="4"/>
      <c r="R73" s="4">
        <f>IF(NOT(ISBLANK('Summary Sheet'!Q81)),SUM(C73:N73),SUM(F73:Q73))</f>
        <v>0</v>
      </c>
    </row>
    <row r="74" spans="6:18" outlineLevel="1">
      <c r="F74" s="4"/>
      <c r="G74" s="4"/>
      <c r="H74" s="4"/>
      <c r="I74" s="4"/>
      <c r="J74" s="4"/>
      <c r="K74" s="4"/>
      <c r="L74" s="4"/>
      <c r="M74" s="4"/>
      <c r="N74" s="4"/>
      <c r="O74" s="4"/>
      <c r="P74" s="4"/>
      <c r="Q74" s="4"/>
      <c r="R74" s="4">
        <f>IF(NOT(ISBLANK('Summary Sheet'!Q82)),SUM(C74:N74),SUM(F74:Q74))</f>
        <v>0</v>
      </c>
    </row>
    <row r="75" spans="6:18" outlineLevel="1">
      <c r="F75" s="4"/>
      <c r="G75" s="4"/>
      <c r="H75" s="4"/>
      <c r="I75" s="4"/>
      <c r="J75" s="4"/>
      <c r="K75" s="4"/>
      <c r="L75" s="4"/>
      <c r="M75" s="4"/>
      <c r="N75" s="4"/>
      <c r="O75" s="4"/>
      <c r="P75" s="4"/>
      <c r="Q75" s="4"/>
      <c r="R75" s="4">
        <f>IF(NOT(ISBLANK('Summary Sheet'!Q83)),SUM(C75:N75),SUM(F75:Q75))</f>
        <v>0</v>
      </c>
    </row>
    <row r="76" spans="6:18" outlineLevel="1">
      <c r="F76" s="4"/>
      <c r="G76" s="4"/>
      <c r="H76" s="4"/>
      <c r="I76" s="4"/>
      <c r="J76" s="4"/>
      <c r="K76" s="4"/>
      <c r="L76" s="4"/>
      <c r="M76" s="4"/>
      <c r="N76" s="4"/>
      <c r="O76" s="4"/>
      <c r="P76" s="4"/>
      <c r="Q76" s="4"/>
      <c r="R76" s="4">
        <f>IF(NOT(ISBLANK('Summary Sheet'!Q84)),SUM(C76:N76),SUM(F76:Q76))</f>
        <v>0</v>
      </c>
    </row>
    <row r="77" spans="6:18" outlineLevel="1">
      <c r="F77" s="4"/>
      <c r="G77" s="4"/>
      <c r="H77" s="4"/>
      <c r="I77" s="4"/>
      <c r="J77" s="4"/>
      <c r="K77" s="4"/>
      <c r="L77" s="4"/>
      <c r="M77" s="4"/>
      <c r="N77" s="4"/>
      <c r="O77" s="4"/>
      <c r="P77" s="4"/>
      <c r="Q77" s="4"/>
      <c r="R77" s="4">
        <f>IF(NOT(ISBLANK('Summary Sheet'!Q85)),SUM(C77:N77),SUM(F77:Q77))</f>
        <v>0</v>
      </c>
    </row>
    <row r="78" spans="6:18" outlineLevel="1">
      <c r="F78" s="4"/>
      <c r="G78" s="4"/>
      <c r="H78" s="4"/>
      <c r="I78" s="4"/>
      <c r="J78" s="4"/>
      <c r="K78" s="4"/>
      <c r="L78" s="4"/>
      <c r="M78" s="4"/>
      <c r="N78" s="4"/>
      <c r="O78" s="4"/>
      <c r="P78" s="4"/>
      <c r="Q78" s="4"/>
      <c r="R78" s="4">
        <f>IF(NOT(ISBLANK('Summary Sheet'!Q86)),SUM(C78:N78),SUM(F78:Q78))</f>
        <v>0</v>
      </c>
    </row>
    <row r="79" spans="6:18" outlineLevel="1">
      <c r="F79" s="4"/>
      <c r="G79" s="4"/>
      <c r="H79" s="4"/>
      <c r="I79" s="4"/>
      <c r="J79" s="4"/>
      <c r="K79" s="4"/>
      <c r="L79" s="4"/>
      <c r="M79" s="4"/>
      <c r="N79" s="4"/>
      <c r="O79" s="4"/>
      <c r="P79" s="4"/>
      <c r="Q79" s="4"/>
      <c r="R79" s="4">
        <f>IF(NOT(ISBLANK('Summary Sheet'!Q87)),SUM(C79:N79),SUM(F79:Q79))</f>
        <v>0</v>
      </c>
    </row>
    <row r="80" spans="6:18" outlineLevel="1">
      <c r="F80" s="4"/>
      <c r="G80" s="4"/>
      <c r="H80" s="4"/>
      <c r="I80" s="4"/>
      <c r="J80" s="4"/>
      <c r="K80" s="4"/>
      <c r="L80" s="4"/>
      <c r="M80" s="4"/>
      <c r="N80" s="4"/>
      <c r="O80" s="4"/>
      <c r="P80" s="4"/>
      <c r="Q80" s="4"/>
      <c r="R80" s="4">
        <f>IF(NOT(ISBLANK('Summary Sheet'!Q88)),SUM(C80:N80),SUM(F80:Q80))</f>
        <v>0</v>
      </c>
    </row>
    <row r="81" spans="6:18" outlineLevel="1">
      <c r="F81" s="4"/>
      <c r="G81" s="4"/>
      <c r="H81" s="4"/>
      <c r="I81" s="4"/>
      <c r="J81" s="4"/>
      <c r="K81" s="4"/>
      <c r="L81" s="4"/>
      <c r="M81" s="4"/>
      <c r="N81" s="4"/>
      <c r="O81" s="4"/>
      <c r="P81" s="4"/>
      <c r="Q81" s="4"/>
      <c r="R81" s="4">
        <f>IF(NOT(ISBLANK('Summary Sheet'!Q89)),SUM(C81:N81),SUM(F81:Q81))</f>
        <v>0</v>
      </c>
    </row>
    <row r="82" spans="6:18" outlineLevel="1">
      <c r="F82" s="4"/>
      <c r="G82" s="4"/>
      <c r="H82" s="4"/>
      <c r="I82" s="4"/>
      <c r="J82" s="4"/>
      <c r="K82" s="4"/>
      <c r="L82" s="4"/>
      <c r="M82" s="4"/>
      <c r="N82" s="4"/>
      <c r="O82" s="4"/>
      <c r="P82" s="4"/>
      <c r="Q82" s="4"/>
      <c r="R82" s="4">
        <f>IF(NOT(ISBLANK('Summary Sheet'!Q90)),SUM(C82:N82),SUM(F82:Q82))</f>
        <v>0</v>
      </c>
    </row>
    <row r="83" spans="6:18" outlineLevel="1">
      <c r="F83" s="4"/>
      <c r="G83" s="4"/>
      <c r="H83" s="4"/>
      <c r="I83" s="4"/>
      <c r="J83" s="4"/>
      <c r="K83" s="4"/>
      <c r="L83" s="4"/>
      <c r="M83" s="4"/>
      <c r="N83" s="4"/>
      <c r="O83" s="4"/>
      <c r="P83" s="4"/>
      <c r="Q83" s="4"/>
      <c r="R83" s="4">
        <f>IF(NOT(ISBLANK('Summary Sheet'!Q91)),SUM(C83:N83),SUM(F83:Q83))</f>
        <v>0</v>
      </c>
    </row>
    <row r="84" spans="6:18" outlineLevel="1">
      <c r="F84" s="4"/>
      <c r="G84" s="4"/>
      <c r="H84" s="4"/>
      <c r="I84" s="4"/>
      <c r="J84" s="4"/>
      <c r="K84" s="4"/>
      <c r="L84" s="4"/>
      <c r="M84" s="4"/>
      <c r="N84" s="4"/>
      <c r="O84" s="4"/>
      <c r="P84" s="4"/>
      <c r="Q84" s="4"/>
      <c r="R84" s="4">
        <f>IF(NOT(ISBLANK('Summary Sheet'!Q92)),SUM(C84:N84),SUM(F84:Q84))</f>
        <v>0</v>
      </c>
    </row>
    <row r="85" spans="6:18" outlineLevel="1">
      <c r="F85" s="4"/>
      <c r="G85" s="4"/>
      <c r="H85" s="4"/>
      <c r="I85" s="4"/>
      <c r="J85" s="4"/>
      <c r="K85" s="4"/>
      <c r="L85" s="4"/>
      <c r="M85" s="4"/>
      <c r="N85" s="4"/>
      <c r="O85" s="4"/>
      <c r="P85" s="4"/>
      <c r="Q85" s="4"/>
      <c r="R85" s="4">
        <f>IF(NOT(ISBLANK('Summary Sheet'!Q93)),SUM(C85:N85),SUM(F85:Q85))</f>
        <v>0</v>
      </c>
    </row>
    <row r="86" spans="6:18" outlineLevel="1">
      <c r="F86" s="4"/>
      <c r="G86" s="4"/>
      <c r="H86" s="4"/>
      <c r="I86" s="4"/>
      <c r="J86" s="4"/>
      <c r="K86" s="4"/>
      <c r="L86" s="4"/>
      <c r="M86" s="4"/>
      <c r="N86" s="4"/>
      <c r="O86" s="4"/>
      <c r="P86" s="4"/>
      <c r="Q86" s="4"/>
      <c r="R86" s="4">
        <f>IF(NOT(ISBLANK('Summary Sheet'!Q94)),SUM(C86:N86),SUM(F86:Q86))</f>
        <v>0</v>
      </c>
    </row>
    <row r="87" spans="6:18" outlineLevel="1">
      <c r="F87" s="4"/>
      <c r="G87" s="4"/>
      <c r="H87" s="4"/>
      <c r="I87" s="4"/>
      <c r="J87" s="4"/>
      <c r="K87" s="4"/>
      <c r="L87" s="4"/>
      <c r="M87" s="4"/>
      <c r="N87" s="4"/>
      <c r="O87" s="4"/>
      <c r="P87" s="4"/>
      <c r="Q87" s="4"/>
      <c r="R87" s="4">
        <f>IF(NOT(ISBLANK('Summary Sheet'!Q95)),SUM(C87:N87),SUM(F87:Q87))</f>
        <v>0</v>
      </c>
    </row>
    <row r="88" spans="6:18" outlineLevel="1">
      <c r="F88" s="4"/>
      <c r="G88" s="4"/>
      <c r="H88" s="4"/>
      <c r="I88" s="4"/>
      <c r="J88" s="4"/>
      <c r="K88" s="4"/>
      <c r="L88" s="4"/>
      <c r="M88" s="4"/>
      <c r="N88" s="4"/>
      <c r="O88" s="4"/>
      <c r="P88" s="4"/>
      <c r="Q88" s="4"/>
      <c r="R88" s="4">
        <f>IF(NOT(ISBLANK('Summary Sheet'!Q96)),SUM(C88:N88),SUM(F88:Q88))</f>
        <v>0</v>
      </c>
    </row>
    <row r="89" spans="6:18" outlineLevel="1">
      <c r="F89" s="4"/>
      <c r="G89" s="4"/>
      <c r="H89" s="4"/>
      <c r="I89" s="4"/>
      <c r="J89" s="4"/>
      <c r="K89" s="4"/>
      <c r="L89" s="4"/>
      <c r="M89" s="4"/>
      <c r="N89" s="4"/>
      <c r="O89" s="4"/>
      <c r="P89" s="4"/>
      <c r="Q89" s="4"/>
      <c r="R89" s="4">
        <f>IF(NOT(ISBLANK('Summary Sheet'!Q97)),SUM(C89:N89),SUM(F89:Q89))</f>
        <v>0</v>
      </c>
    </row>
    <row r="90" spans="6:18" outlineLevel="1">
      <c r="F90" s="4"/>
      <c r="G90" s="4"/>
      <c r="H90" s="4"/>
      <c r="I90" s="4"/>
      <c r="J90" s="4"/>
      <c r="K90" s="4"/>
      <c r="L90" s="4"/>
      <c r="M90" s="4"/>
      <c r="N90" s="4"/>
      <c r="O90" s="4"/>
      <c r="P90" s="4"/>
      <c r="Q90" s="4"/>
      <c r="R90" s="4">
        <f>IF(NOT(ISBLANK('Summary Sheet'!Q98)),SUM(C90:N90),SUM(F90:Q90))</f>
        <v>0</v>
      </c>
    </row>
    <row r="91" spans="6:18" outlineLevel="1">
      <c r="F91" s="4"/>
      <c r="G91" s="4"/>
      <c r="H91" s="4"/>
      <c r="I91" s="4"/>
      <c r="J91" s="4"/>
      <c r="K91" s="4"/>
      <c r="L91" s="4"/>
      <c r="M91" s="4"/>
      <c r="N91" s="4"/>
      <c r="O91" s="4"/>
      <c r="P91" s="4"/>
      <c r="Q91" s="4"/>
      <c r="R91" s="4">
        <f>IF(NOT(ISBLANK('Summary Sheet'!Q99)),SUM(C91:N91),SUM(F91:Q91))</f>
        <v>0</v>
      </c>
    </row>
    <row r="92" spans="6:18" outlineLevel="1">
      <c r="F92" s="4"/>
      <c r="G92" s="4"/>
      <c r="H92" s="4"/>
      <c r="I92" s="4"/>
      <c r="J92" s="4"/>
      <c r="K92" s="4"/>
      <c r="L92" s="4"/>
      <c r="M92" s="4"/>
      <c r="N92" s="4"/>
      <c r="O92" s="4"/>
      <c r="P92" s="4"/>
      <c r="Q92" s="4"/>
      <c r="R92" s="4">
        <f>IF(NOT(ISBLANK('Summary Sheet'!Q100)),SUM(C92:N92),SUM(F92:Q92))</f>
        <v>0</v>
      </c>
    </row>
    <row r="93" spans="6:18" outlineLevel="1">
      <c r="F93" s="4"/>
      <c r="G93" s="4"/>
      <c r="H93" s="4"/>
      <c r="I93" s="4"/>
      <c r="J93" s="4"/>
      <c r="K93" s="4"/>
      <c r="L93" s="4"/>
      <c r="M93" s="4"/>
      <c r="N93" s="4"/>
      <c r="O93" s="4"/>
      <c r="P93" s="4"/>
      <c r="Q93" s="4"/>
      <c r="R93" s="4">
        <f>IF(NOT(ISBLANK('Summary Sheet'!Q101)),SUM(C93:N93),SUM(F93:Q93))</f>
        <v>0</v>
      </c>
    </row>
    <row r="94" spans="6:18" outlineLevel="1">
      <c r="F94" s="4"/>
      <c r="G94" s="4"/>
      <c r="H94" s="4"/>
      <c r="I94" s="4"/>
      <c r="J94" s="4"/>
      <c r="K94" s="4"/>
      <c r="L94" s="4"/>
      <c r="M94" s="4"/>
      <c r="N94" s="4"/>
      <c r="O94" s="4"/>
      <c r="P94" s="4"/>
      <c r="Q94" s="4"/>
      <c r="R94" s="4">
        <f>IF(NOT(ISBLANK('Summary Sheet'!Q102)),SUM(C94:N94),SUM(F94:Q94))</f>
        <v>0</v>
      </c>
    </row>
    <row r="95" spans="6:18" outlineLevel="1">
      <c r="F95" s="4"/>
      <c r="G95" s="4"/>
      <c r="H95" s="4"/>
      <c r="I95" s="4"/>
      <c r="J95" s="4"/>
      <c r="K95" s="4"/>
      <c r="L95" s="4"/>
      <c r="M95" s="4"/>
      <c r="N95" s="4"/>
      <c r="O95" s="4"/>
      <c r="P95" s="4"/>
      <c r="Q95" s="4"/>
      <c r="R95" s="4">
        <f>IF(NOT(ISBLANK('Summary Sheet'!Q103)),SUM(C95:N95),SUM(F95:Q95))</f>
        <v>0</v>
      </c>
    </row>
    <row r="96" spans="6:18" outlineLevel="1">
      <c r="F96" s="4"/>
      <c r="G96" s="4"/>
      <c r="H96" s="4"/>
      <c r="I96" s="4"/>
      <c r="J96" s="4"/>
      <c r="K96" s="4"/>
      <c r="L96" s="4"/>
      <c r="M96" s="4"/>
      <c r="N96" s="4"/>
      <c r="O96" s="4"/>
      <c r="P96" s="4"/>
      <c r="Q96" s="4"/>
      <c r="R96" s="4">
        <f>IF(NOT(ISBLANK('Summary Sheet'!Q104)),SUM(C96:N96),SUM(F96:Q96))</f>
        <v>0</v>
      </c>
    </row>
    <row r="97" spans="1:18" outlineLevel="1">
      <c r="F97" s="4"/>
      <c r="G97" s="4"/>
      <c r="H97" s="4"/>
      <c r="I97" s="4"/>
      <c r="J97" s="4"/>
      <c r="K97" s="4"/>
      <c r="L97" s="4"/>
      <c r="M97" s="4"/>
      <c r="N97" s="4"/>
      <c r="O97" s="4"/>
      <c r="P97" s="4"/>
      <c r="Q97" s="4"/>
      <c r="R97" s="4">
        <f>IF(NOT(ISBLANK('Summary Sheet'!Q105)),SUM(C97:N97),SUM(F97:Q97))</f>
        <v>0</v>
      </c>
    </row>
    <row r="98" spans="1:18" outlineLevel="1">
      <c r="F98" s="4"/>
      <c r="G98" s="4"/>
      <c r="H98" s="4"/>
      <c r="I98" s="4"/>
      <c r="J98" s="4"/>
      <c r="K98" s="4"/>
      <c r="L98" s="4"/>
      <c r="M98" s="4"/>
      <c r="N98" s="4"/>
      <c r="O98" s="4"/>
      <c r="P98" s="4"/>
      <c r="Q98" s="4"/>
      <c r="R98" s="4">
        <f>IF(NOT(ISBLANK('Summary Sheet'!Q106)),SUM(C98:N98),SUM(F98:Q98))</f>
        <v>0</v>
      </c>
    </row>
    <row r="99" spans="1:18" outlineLevel="1">
      <c r="F99" s="4"/>
      <c r="G99" s="4"/>
      <c r="H99" s="4"/>
      <c r="I99" s="4"/>
      <c r="J99" s="4"/>
      <c r="K99" s="4"/>
      <c r="L99" s="4"/>
      <c r="M99" s="4"/>
      <c r="N99" s="4"/>
      <c r="O99" s="4"/>
      <c r="P99" s="4"/>
      <c r="Q99" s="4"/>
      <c r="R99" s="4">
        <f>IF(NOT(ISBLANK('Summary Sheet'!Q107)),SUM(C99:N99),SUM(F99:Q99))</f>
        <v>0</v>
      </c>
    </row>
    <row r="100" spans="1:18" outlineLevel="1">
      <c r="F100" s="4"/>
      <c r="G100" s="4"/>
      <c r="H100" s="4"/>
      <c r="I100" s="4"/>
      <c r="J100" s="4"/>
      <c r="K100" s="4"/>
      <c r="L100" s="4"/>
      <c r="M100" s="4"/>
      <c r="N100" s="4"/>
      <c r="O100" s="4"/>
      <c r="P100" s="4"/>
      <c r="Q100" s="4"/>
      <c r="R100" s="4">
        <f>IF(NOT(ISBLANK('Summary Sheet'!Q108)),SUM(C100:N100),SUM(F100:Q100))</f>
        <v>0</v>
      </c>
    </row>
    <row r="101" spans="1:18">
      <c r="A101" t="s">
        <v>42</v>
      </c>
      <c r="C101" s="2">
        <f t="shared" ref="C101:E101" si="0">SUM(C6:C100)</f>
        <v>0</v>
      </c>
      <c r="D101" s="2">
        <f t="shared" si="0"/>
        <v>0</v>
      </c>
      <c r="E101" s="2">
        <f t="shared" si="0"/>
        <v>0</v>
      </c>
      <c r="F101" s="2">
        <f t="shared" ref="F101:R101" si="1">SUM(F6:F100)</f>
        <v>0</v>
      </c>
      <c r="G101" s="2">
        <f t="shared" si="1"/>
        <v>0</v>
      </c>
      <c r="H101" s="2">
        <f t="shared" si="1"/>
        <v>0</v>
      </c>
      <c r="I101" s="2">
        <f t="shared" si="1"/>
        <v>0</v>
      </c>
      <c r="J101" s="2">
        <f t="shared" si="1"/>
        <v>0</v>
      </c>
      <c r="K101" s="2">
        <f t="shared" si="1"/>
        <v>0</v>
      </c>
      <c r="L101" s="2">
        <f t="shared" si="1"/>
        <v>0</v>
      </c>
      <c r="M101" s="2">
        <f t="shared" si="1"/>
        <v>0</v>
      </c>
      <c r="N101" s="2">
        <f t="shared" si="1"/>
        <v>0</v>
      </c>
      <c r="O101" s="2">
        <f t="shared" si="1"/>
        <v>0</v>
      </c>
      <c r="P101" s="2">
        <f t="shared" si="1"/>
        <v>0</v>
      </c>
      <c r="Q101" s="2">
        <f t="shared" si="1"/>
        <v>0</v>
      </c>
      <c r="R101" s="2">
        <f t="shared" si="1"/>
        <v>0</v>
      </c>
    </row>
  </sheetData>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5D4904-23FF-4935-B966-EF388BFFC07B}">
  <dimension ref="A1"/>
  <sheetViews>
    <sheetView workbookViewId="0"/>
  </sheetViews>
  <sheetFormatPr defaultRowHeight="14.4"/>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518EB-2D54-4560-A88B-33DEBAAE6829}">
  <dimension ref="A1:A2"/>
  <sheetViews>
    <sheetView workbookViewId="0">
      <selection activeCell="D31" sqref="D31"/>
    </sheetView>
  </sheetViews>
  <sheetFormatPr defaultRowHeight="14.4"/>
  <sheetData>
    <row r="1" spans="1:1">
      <c r="A1" t="s">
        <v>25</v>
      </c>
    </row>
    <row r="2" spans="1:1">
      <c r="A2" t="s">
        <v>26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8A856138C89DE4F881F9967DF2E5B1E" ma:contentTypeVersion="13" ma:contentTypeDescription="Create a new document." ma:contentTypeScope="" ma:versionID="0668207a52fed47d6f3fd3086d578b8c">
  <xsd:schema xmlns:xsd="http://www.w3.org/2001/XMLSchema" xmlns:xs="http://www.w3.org/2001/XMLSchema" xmlns:p="http://schemas.microsoft.com/office/2006/metadata/properties" xmlns:ns3="7840b76b-07b7-4fd7-b5bc-4d83b54aa573" xmlns:ns4="c4ff38e1-df0a-46d8-a451-90bcf99ead56" targetNamespace="http://schemas.microsoft.com/office/2006/metadata/properties" ma:root="true" ma:fieldsID="6466f31fe160e429309db58341009c6b" ns3:_="" ns4:_="">
    <xsd:import namespace="7840b76b-07b7-4fd7-b5bc-4d83b54aa573"/>
    <xsd:import namespace="c4ff38e1-df0a-46d8-a451-90bcf99ead5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40b76b-07b7-4fd7-b5bc-4d83b54aa5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4ff38e1-df0a-46d8-a451-90bcf99ead56"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1E557FA-2424-4C62-9A8A-1BFEBFCEE253}">
  <ds:schemaRefs>
    <ds:schemaRef ds:uri="http://schemas.microsoft.com/sharepoint/v3/contenttype/forms"/>
  </ds:schemaRefs>
</ds:datastoreItem>
</file>

<file path=customXml/itemProps2.xml><?xml version="1.0" encoding="utf-8"?>
<ds:datastoreItem xmlns:ds="http://schemas.openxmlformats.org/officeDocument/2006/customXml" ds:itemID="{297097B4-BC4D-4B65-A34C-15CB324946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40b76b-07b7-4fd7-b5bc-4d83b54aa573"/>
    <ds:schemaRef ds:uri="c4ff38e1-df0a-46d8-a451-90bcf99ead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8EB07CD-39C6-460A-B8C0-2CCEC9A9B31C}">
  <ds:schemaRefs>
    <ds:schemaRef ds:uri="http://purl.org/dc/terms/"/>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7840b76b-07b7-4fd7-b5bc-4d83b54aa573"/>
    <ds:schemaRef ds:uri="http://schemas.microsoft.com/office/infopath/2007/PartnerControls"/>
    <ds:schemaRef ds:uri="c4ff38e1-df0a-46d8-a451-90bcf99ead56"/>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Summary Sheet</vt:lpstr>
      <vt:lpstr>Employee Wages</vt:lpstr>
      <vt:lpstr>Employee Benefits Costs</vt:lpstr>
      <vt:lpstr>Addendum A (ownership)</vt:lpstr>
      <vt:lpstr>1099 Contractors</vt:lpstr>
      <vt:lpstr>Estimated Use of PRoc</vt:lpstr>
      <vt:lpstr>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Campbell</dc:creator>
  <cp:lastModifiedBy>Sarah Campbell</cp:lastModifiedBy>
  <dcterms:created xsi:type="dcterms:W3CDTF">2020-03-24T12:35:42Z</dcterms:created>
  <dcterms:modified xsi:type="dcterms:W3CDTF">2020-04-03T21:25:02Z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0x010100C8A856138C89DE4F881F9967DF2E5B1E</vt:lpwstr>
  </property>
</Properties>
</file>